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6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8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10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0" windowWidth="16395" windowHeight="5790" tabRatio="952"/>
  </bookViews>
  <sheets>
    <sheet name="sommaire" sheetId="159" r:id="rId1"/>
    <sheet name="T1" sheetId="127" r:id="rId2"/>
    <sheet name="T2_T3" sheetId="128" r:id="rId3"/>
    <sheet name="G1" sheetId="129" r:id="rId4"/>
    <sheet name="G2" sheetId="130" r:id="rId5"/>
    <sheet name="G3" sheetId="131" r:id="rId6"/>
    <sheet name="G4" sheetId="132" r:id="rId7"/>
    <sheet name="T4" sheetId="184" r:id="rId8"/>
    <sheet name="G5" sheetId="183" r:id="rId9"/>
    <sheet name="T5" sheetId="94" r:id="rId10"/>
    <sheet name="T6" sheetId="2" r:id="rId11"/>
    <sheet name="G6" sheetId="3" r:id="rId12"/>
    <sheet name="G7" sheetId="4" r:id="rId13"/>
    <sheet name="G8" sheetId="97" r:id="rId14"/>
    <sheet name="G9" sheetId="98" r:id="rId15"/>
    <sheet name="T7_T8" sheetId="6" r:id="rId16"/>
    <sheet name="G10" sheetId="136" r:id="rId17"/>
    <sheet name="G11" sheetId="158" r:id="rId18"/>
    <sheet name="T9_T10" sheetId="137" r:id="rId19"/>
    <sheet name="G12" sheetId="139" r:id="rId20"/>
    <sheet name="T11" sheetId="140" r:id="rId21"/>
    <sheet name="T12" sheetId="141" r:id="rId22"/>
    <sheet name="G13" sheetId="142" r:id="rId23"/>
    <sheet name="G14" sheetId="143" r:id="rId24"/>
    <sheet name="T13" sheetId="144" r:id="rId25"/>
    <sheet name="G15" sheetId="145" r:id="rId26"/>
    <sheet name="G16" sheetId="146" r:id="rId27"/>
    <sheet name="T14" sheetId="185" r:id="rId28"/>
    <sheet name="T15_T16" sheetId="133" r:id="rId29"/>
    <sheet name="T17" sheetId="134" r:id="rId30"/>
    <sheet name="G17_18_19" sheetId="135" r:id="rId31"/>
    <sheet name="G20" sheetId="186" r:id="rId32"/>
    <sheet name="G21" sheetId="38" r:id="rId33"/>
    <sheet name="T18" sheetId="9" r:id="rId34"/>
    <sheet name="G22" sheetId="80" r:id="rId35"/>
    <sheet name="G23" sheetId="11" r:id="rId36"/>
    <sheet name="G24" sheetId="12" r:id="rId37"/>
    <sheet name="G25" sheetId="35" r:id="rId38"/>
    <sheet name="T19" sheetId="36" r:id="rId39"/>
    <sheet name="T20" sheetId="37" r:id="rId40"/>
    <sheet name="G26" sheetId="79" r:id="rId41"/>
    <sheet name="T21" sheetId="8" r:id="rId42"/>
    <sheet name="G27" sheetId="147" r:id="rId43"/>
    <sheet name="T22" sheetId="148" r:id="rId44"/>
    <sheet name="T23" sheetId="150" r:id="rId45"/>
    <sheet name="G28" sheetId="151" r:id="rId46"/>
    <sheet name="G29_30" sheetId="152" r:id="rId47"/>
    <sheet name="T24" sheetId="149" r:id="rId48"/>
    <sheet name="G31" sheetId="99" r:id="rId49"/>
    <sheet name="G32" sheetId="100" r:id="rId50"/>
    <sheet name="G33" sheetId="103" r:id="rId51"/>
    <sheet name="G34" sheetId="104" r:id="rId52"/>
    <sheet name="T25" sheetId="105" r:id="rId53"/>
    <sheet name="T26" sheetId="107" r:id="rId54"/>
    <sheet name="G35" sheetId="153" r:id="rId55"/>
    <sheet name="G36" sheetId="154" r:id="rId56"/>
    <sheet name="T27" sheetId="29" r:id="rId57"/>
    <sheet name="G37" sheetId="112" r:id="rId58"/>
    <sheet name="G38" sheetId="189" r:id="rId59"/>
    <sheet name="G39" sheetId="156" r:id="rId60"/>
    <sheet name="T28" sheetId="31" r:id="rId61"/>
    <sheet name="T29" sheetId="61" r:id="rId62"/>
    <sheet name="T30" sheetId="92" r:id="rId63"/>
    <sheet name="T31" sheetId="65" r:id="rId64"/>
    <sheet name=" G40_G41" sheetId="64" r:id="rId65"/>
    <sheet name="G42" sheetId="66" r:id="rId66"/>
    <sheet name="G43" sheetId="69" r:id="rId67"/>
    <sheet name="T32" sheetId="70" r:id="rId68"/>
    <sheet name="G44" sheetId="73" r:id="rId69"/>
    <sheet name="T33" sheetId="74" r:id="rId70"/>
    <sheet name="T34" sheetId="76" r:id="rId71"/>
    <sheet name="T35" sheetId="87" r:id="rId72"/>
    <sheet name="T36-T38" sheetId="96" r:id="rId73"/>
    <sheet name="T39" sheetId="84" r:id="rId74"/>
    <sheet name="T40" sheetId="113" r:id="rId75"/>
    <sheet name="G45" sheetId="114" r:id="rId76"/>
    <sheet name="G46" sheetId="116" r:id="rId77"/>
    <sheet name="G47" sheetId="14" r:id="rId78"/>
    <sheet name="G48" sheetId="187" r:id="rId79"/>
    <sheet name="G49" sheetId="22" r:id="rId80"/>
    <sheet name="T41 " sheetId="15" r:id="rId81"/>
    <sheet name="T42" sheetId="19" r:id="rId82"/>
    <sheet name="T43" sheetId="16" r:id="rId83"/>
    <sheet name="G50_G51" sheetId="81" r:id="rId84"/>
    <sheet name="G52" sheetId="18" r:id="rId85"/>
    <sheet name="G53" sheetId="25" r:id="rId86"/>
    <sheet name="G54" sheetId="27" r:id="rId87"/>
    <sheet name="G55-G56" sheetId="119" r:id="rId88"/>
    <sheet name="G57" sheetId="120" r:id="rId89"/>
    <sheet name="G58" sheetId="121" r:id="rId90"/>
    <sheet name="G59_G60" sheetId="122" r:id="rId91"/>
    <sheet name="G61" sheetId="123" r:id="rId92"/>
    <sheet name="G62" sheetId="124" r:id="rId93"/>
    <sheet name="G63" sheetId="125" r:id="rId94"/>
    <sheet name="G64" sheetId="126" r:id="rId95"/>
    <sheet name="i4" sheetId="180" r:id="rId96"/>
    <sheet name="i5" sheetId="175" r:id="rId97"/>
    <sheet name="i6" sheetId="164" r:id="rId98"/>
    <sheet name="i7" sheetId="165" r:id="rId99"/>
    <sheet name="i8" sheetId="181" r:id="rId100"/>
    <sheet name="i9" sheetId="160" r:id="rId101"/>
    <sheet name="i10" sheetId="168" r:id="rId102"/>
    <sheet name="i11" sheetId="169" r:id="rId103"/>
    <sheet name="i12" sheetId="182" r:id="rId104"/>
    <sheet name="i13" sheetId="171" r:id="rId105"/>
    <sheet name="i14" sheetId="174" r:id="rId106"/>
    <sheet name="i15" sheetId="173" r:id="rId107"/>
    <sheet name="i16" sheetId="172" r:id="rId108"/>
    <sheet name="i17" sheetId="190" r:id="rId109"/>
    <sheet name="i18" sheetId="176" r:id="rId110"/>
    <sheet name="i19" sheetId="177" r:id="rId111"/>
    <sheet name="i20" sheetId="178" r:id="rId112"/>
    <sheet name="i21" sheetId="179" r:id="rId113"/>
  </sheets>
  <externalReferences>
    <externalReference r:id="rId114"/>
    <externalReference r:id="rId115"/>
    <externalReference r:id="rId116"/>
    <externalReference r:id="rId117"/>
    <externalReference r:id="rId118"/>
  </externalReferences>
  <definedNames>
    <definedName name="_AMO_SingleObject_226042071__A1" localSheetId="34" hidden="1">'[1]PD-LGD-2013-sf'!$A$1:$BD$497</definedName>
    <definedName name="_AMO_SingleObject_226042071__A1" localSheetId="40" hidden="1">'[1]PD-LGD-2013-sf'!$A$1:$BD$497</definedName>
    <definedName name="_AMO_SingleObject_226042071__A1" localSheetId="57" hidden="1">'[1]PD-LGD-2013-sf'!$A$1:$BD$497</definedName>
    <definedName name="_AMO_SingleObject_226042071__A1" localSheetId="76" hidden="1">'[1]PD-LGD-2013-sf'!$A$1:$BD$497</definedName>
    <definedName name="_AMO_SingleObject_226042071__A1" localSheetId="83" hidden="1">'[1]PD-LGD-2013-sf'!$A$1:$BD$497</definedName>
    <definedName name="_AMO_SingleObject_226042071__A1" localSheetId="13" hidden="1">'[1]PD-LGD-2013-sf'!$A$1:$BD$497</definedName>
    <definedName name="_AMO_SingleObject_252854763__A1" hidden="1">#REF!</definedName>
    <definedName name="_AMO_SingleObject_263186896__A1" localSheetId="34" hidden="1">'[1]PD-LGD-2014-sf'!$A$1:$BD$497</definedName>
    <definedName name="_AMO_SingleObject_263186896__A1" localSheetId="40" hidden="1">'[1]PD-LGD-2014-sf'!$A$1:$BD$497</definedName>
    <definedName name="_AMO_SingleObject_263186896__A1" localSheetId="57" hidden="1">'[1]PD-LGD-2014-sf'!$A$1:$BD$497</definedName>
    <definedName name="_AMO_SingleObject_263186896__A1" localSheetId="76" hidden="1">'[1]PD-LGD-2014-sf'!$A$1:$BD$497</definedName>
    <definedName name="_AMO_SingleObject_263186896__A1" localSheetId="83" hidden="1">'[1]PD-LGD-2014-sf'!$A$1:$BD$497</definedName>
    <definedName name="_AMO_SingleObject_263186896__A1" localSheetId="13" hidden="1">'[1]PD-LGD-2014-sf'!$A$1:$BD$497</definedName>
    <definedName name="_AMO_SingleObject_321887225__A1" localSheetId="34" hidden="1">#REF!</definedName>
    <definedName name="_AMO_SingleObject_321887225__A1" localSheetId="40" hidden="1">#REF!</definedName>
    <definedName name="_AMO_SingleObject_321887225__A1" localSheetId="49" hidden="1">#REF!</definedName>
    <definedName name="_AMO_SingleObject_321887225__A1" localSheetId="50" hidden="1">#REF!</definedName>
    <definedName name="_AMO_SingleObject_321887225__A1" localSheetId="57" hidden="1">#REF!</definedName>
    <definedName name="_AMO_SingleObject_321887225__A1" localSheetId="75" hidden="1">#REF!</definedName>
    <definedName name="_AMO_SingleObject_321887225__A1" localSheetId="76" hidden="1">#REF!</definedName>
    <definedName name="_AMO_SingleObject_321887225__A1" localSheetId="79" hidden="1">#REF!</definedName>
    <definedName name="_AMO_SingleObject_321887225__A1" localSheetId="83" hidden="1">#REF!</definedName>
    <definedName name="_AMO_SingleObject_321887225__A1" localSheetId="13" hidden="1">#REF!</definedName>
    <definedName name="_AMO_SingleObject_321887225__A1" localSheetId="14" hidden="1">#REF!</definedName>
    <definedName name="_AMO_SingleObject_321887225__A1" localSheetId="103" hidden="1">#REF!</definedName>
    <definedName name="_AMO_SingleObject_321887225__A1" localSheetId="95" hidden="1">#REF!</definedName>
    <definedName name="_AMO_SingleObject_321887225__A1" localSheetId="99" hidden="1">#REF!</definedName>
    <definedName name="_AMO_SingleObject_321887225__A1" localSheetId="62" hidden="1">#REF!</definedName>
    <definedName name="_AMO_SingleObject_321887225__A1" localSheetId="7" hidden="1">#REF!</definedName>
    <definedName name="_AMO_SingleObject_321887225__A1" hidden="1">#REF!</definedName>
    <definedName name="_AMO_SingleObject_340254751__A1" localSheetId="49" hidden="1">#REF!</definedName>
    <definedName name="_AMO_SingleObject_340254751__A1" localSheetId="50" hidden="1">#REF!</definedName>
    <definedName name="_AMO_SingleObject_340254751__A1" localSheetId="57" hidden="1">#REF!</definedName>
    <definedName name="_AMO_SingleObject_340254751__A1" localSheetId="75" hidden="1">#REF!</definedName>
    <definedName name="_AMO_SingleObject_340254751__A1" localSheetId="76" hidden="1">#REF!</definedName>
    <definedName name="_AMO_SingleObject_340254751__A1" localSheetId="14" hidden="1">#REF!</definedName>
    <definedName name="_AMO_SingleObject_340254751__A1" localSheetId="103" hidden="1">#REF!</definedName>
    <definedName name="_AMO_SingleObject_340254751__A1" localSheetId="95" hidden="1">#REF!</definedName>
    <definedName name="_AMO_SingleObject_340254751__A1" localSheetId="99" hidden="1">#REF!</definedName>
    <definedName name="_AMO_SingleObject_340254751__A1" localSheetId="62" hidden="1">#REF!</definedName>
    <definedName name="_AMO_SingleObject_340254751__A1" localSheetId="7" hidden="1">#REF!</definedName>
    <definedName name="_AMO_SingleObject_340254751__A1" hidden="1">#REF!</definedName>
    <definedName name="_AMO_SingleObject_38993893__A1" localSheetId="49" hidden="1">#REF!</definedName>
    <definedName name="_AMO_SingleObject_38993893__A1" localSheetId="50" hidden="1">#REF!</definedName>
    <definedName name="_AMO_SingleObject_38993893__A1" localSheetId="57" hidden="1">#REF!</definedName>
    <definedName name="_AMO_SingleObject_38993893__A1" localSheetId="75" hidden="1">#REF!</definedName>
    <definedName name="_AMO_SingleObject_38993893__A1" localSheetId="76" hidden="1">#REF!</definedName>
    <definedName name="_AMO_SingleObject_38993893__A1" localSheetId="14" hidden="1">#REF!</definedName>
    <definedName name="_AMO_SingleObject_38993893__A1" localSheetId="103" hidden="1">#REF!</definedName>
    <definedName name="_AMO_SingleObject_38993893__A1" localSheetId="95" hidden="1">#REF!</definedName>
    <definedName name="_AMO_SingleObject_38993893__A1" localSheetId="99" hidden="1">#REF!</definedName>
    <definedName name="_AMO_SingleObject_38993893__A1" localSheetId="62" hidden="1">#REF!</definedName>
    <definedName name="_AMO_SingleObject_38993893__A1" localSheetId="7" hidden="1">#REF!</definedName>
    <definedName name="_AMO_SingleObject_38993893__A1" hidden="1">#REF!</definedName>
    <definedName name="_AMO_SingleObject_423117133__A1" hidden="1">'[1]PD-LGD-2012-sf'!$A$1:$BD$497</definedName>
    <definedName name="_AMO_SingleObject_428955303__A1" localSheetId="49" hidden="1">#REF!</definedName>
    <definedName name="_AMO_SingleObject_428955303__A1" localSheetId="50" hidden="1">#REF!</definedName>
    <definedName name="_AMO_SingleObject_428955303__A1" localSheetId="57" hidden="1">#REF!</definedName>
    <definedName name="_AMO_SingleObject_428955303__A1" localSheetId="75" hidden="1">#REF!</definedName>
    <definedName name="_AMO_SingleObject_428955303__A1" localSheetId="76" hidden="1">#REF!</definedName>
    <definedName name="_AMO_SingleObject_428955303__A1" localSheetId="14" hidden="1">#REF!</definedName>
    <definedName name="_AMO_SingleObject_428955303__A1" localSheetId="103" hidden="1">#REF!</definedName>
    <definedName name="_AMO_SingleObject_428955303__A1" localSheetId="95" hidden="1">#REF!</definedName>
    <definedName name="_AMO_SingleObject_428955303__A1" localSheetId="99" hidden="1">#REF!</definedName>
    <definedName name="_AMO_SingleObject_428955303__A1" localSheetId="62" hidden="1">#REF!</definedName>
    <definedName name="_AMO_SingleObject_428955303__A1" localSheetId="7" hidden="1">#REF!</definedName>
    <definedName name="_AMO_SingleObject_428955303__A1" hidden="1">#REF!</definedName>
    <definedName name="_AMO_SingleObject_513841516__A1" localSheetId="34" hidden="1">#REF!</definedName>
    <definedName name="_AMO_SingleObject_513841516__A1" localSheetId="40" hidden="1">#REF!</definedName>
    <definedName name="_AMO_SingleObject_513841516__A1" localSheetId="49" hidden="1">#REF!</definedName>
    <definedName name="_AMO_SingleObject_513841516__A1" localSheetId="50" hidden="1">#REF!</definedName>
    <definedName name="_AMO_SingleObject_513841516__A1" localSheetId="57" hidden="1">#REF!</definedName>
    <definedName name="_AMO_SingleObject_513841516__A1" localSheetId="75" hidden="1">#REF!</definedName>
    <definedName name="_AMO_SingleObject_513841516__A1" localSheetId="76" hidden="1">#REF!</definedName>
    <definedName name="_AMO_SingleObject_513841516__A1" localSheetId="83" hidden="1">#REF!</definedName>
    <definedName name="_AMO_SingleObject_513841516__A1" localSheetId="85" hidden="1">#REF!</definedName>
    <definedName name="_AMO_SingleObject_513841516__A1" localSheetId="86" hidden="1">#REF!</definedName>
    <definedName name="_AMO_SingleObject_513841516__A1" localSheetId="13" hidden="1">#REF!</definedName>
    <definedName name="_AMO_SingleObject_513841516__A1" localSheetId="14" hidden="1">#REF!</definedName>
    <definedName name="_AMO_SingleObject_513841516__A1" localSheetId="103" hidden="1">#REF!</definedName>
    <definedName name="_AMO_SingleObject_513841516__A1" localSheetId="95" hidden="1">#REF!</definedName>
    <definedName name="_AMO_SingleObject_513841516__A1" localSheetId="99" hidden="1">#REF!</definedName>
    <definedName name="_AMO_SingleObject_513841516__A1" localSheetId="62" hidden="1">#REF!</definedName>
    <definedName name="_AMO_SingleObject_513841516__A1" localSheetId="7" hidden="1">#REF!</definedName>
    <definedName name="_AMO_SingleObject_513841516__A1" hidden="1">#REF!</definedName>
    <definedName name="_AMO_SingleObject_540408508__A1" localSheetId="49" hidden="1">#REF!</definedName>
    <definedName name="_AMO_SingleObject_540408508__A1" localSheetId="50" hidden="1">#REF!</definedName>
    <definedName name="_AMO_SingleObject_540408508__A1" localSheetId="57" hidden="1">#REF!</definedName>
    <definedName name="_AMO_SingleObject_540408508__A1" localSheetId="75" hidden="1">#REF!</definedName>
    <definedName name="_AMO_SingleObject_540408508__A1" localSheetId="76" hidden="1">#REF!</definedName>
    <definedName name="_AMO_SingleObject_540408508__A1" localSheetId="14" hidden="1">#REF!</definedName>
    <definedName name="_AMO_SingleObject_540408508__A1" localSheetId="103" hidden="1">#REF!</definedName>
    <definedName name="_AMO_SingleObject_540408508__A1" localSheetId="95" hidden="1">#REF!</definedName>
    <definedName name="_AMO_SingleObject_540408508__A1" localSheetId="99" hidden="1">#REF!</definedName>
    <definedName name="_AMO_SingleObject_540408508__A1" localSheetId="62" hidden="1">#REF!</definedName>
    <definedName name="_AMO_SingleObject_540408508__A1" localSheetId="7" hidden="1">#REF!</definedName>
    <definedName name="_AMO_SingleObject_540408508__A1" hidden="1">#REF!</definedName>
    <definedName name="_AMO_SingleObject_575103236__A1" localSheetId="34" hidden="1">'[1]PD-LGD-2015-sf'!$A$1:$BD$497</definedName>
    <definedName name="_AMO_SingleObject_575103236__A1" localSheetId="40" hidden="1">'[1]PD-LGD-2015-sf'!$A$1:$BD$497</definedName>
    <definedName name="_AMO_SingleObject_575103236__A1" localSheetId="57" hidden="1">'[1]PD-LGD-2015-sf'!$A$1:$BD$497</definedName>
    <definedName name="_AMO_SingleObject_575103236__A1" localSheetId="76" hidden="1">'[1]PD-LGD-2015-sf'!$A$1:$BD$497</definedName>
    <definedName name="_AMO_SingleObject_575103236__A1" localSheetId="83" hidden="1">'[1]PD-LGD-2015-sf'!$A$1:$BD$497</definedName>
    <definedName name="_AMO_SingleObject_575103236__A1" localSheetId="13" hidden="1">'[1]PD-LGD-2015-sf'!$A$1:$BD$497</definedName>
    <definedName name="_AMO_SingleObject_847508979__A1" hidden="1">#REF!</definedName>
    <definedName name="_AMO_SingleObject_96722628__A1" hidden="1">#REF!</definedName>
    <definedName name="_AMO_UniqueIdentifier" hidden="1">"'2a72686e-5d79-42f7-a615-83231f4a7cdf'"</definedName>
    <definedName name="_AMO_XmlVersion" hidden="1">"'1'"</definedName>
    <definedName name="_xlnm._FilterDatabase" localSheetId="57" hidden="1">'G37'!#REF!</definedName>
    <definedName name="_xlnm._FilterDatabase" localSheetId="90" hidden="1">G59_G60!$B$77:$D$106</definedName>
    <definedName name="_Toc431489745" localSheetId="5">'G3'!$B$2</definedName>
    <definedName name="_Toc431489747" localSheetId="6">'G4'!$A$2</definedName>
    <definedName name="_Toc460843702" localSheetId="15">T7_T8!#REF!</definedName>
    <definedName name="_Toc460843712" localSheetId="39">'T20'!#REF!</definedName>
    <definedName name="_Toc460843718" localSheetId="52">'T25'!#REF!</definedName>
    <definedName name="_Toc460843719" localSheetId="53">'T26'!#REF!</definedName>
    <definedName name="_Toc460843723" localSheetId="60">'T28'!#REF!</definedName>
    <definedName name="_Toc460843731" localSheetId="72">'T36-T38'!#REF!</definedName>
    <definedName name="_Toc460843733" localSheetId="72">'T36-T38'!#REF!</definedName>
    <definedName name="_Toc460843734" localSheetId="73">'T39'!#REF!</definedName>
    <definedName name="_Toc460843735" localSheetId="72">'T36-T38'!#REF!</definedName>
    <definedName name="_Toc460843835" localSheetId="35">'G23'!#REF!</definedName>
    <definedName name="_Toc460843846" localSheetId="49">'G32'!#REF!</definedName>
    <definedName name="_Toc460843847" localSheetId="50">'G33'!#REF!</definedName>
    <definedName name="_Toc460843848" localSheetId="51">'G34'!#REF!</definedName>
    <definedName name="_Toc460843857" localSheetId="70">'T34'!#REF!</definedName>
    <definedName name="_Toc460843860" localSheetId="83">G50_G51!#REF!</definedName>
    <definedName name="_Toc461007114" localSheetId="48">'G31'!#REF!</definedName>
    <definedName name="_Toc461203303" localSheetId="14">'G9'!#REF!</definedName>
    <definedName name="_Toc461203480" localSheetId="70">'T34'!#REF!</definedName>
    <definedName name="_Toc489629293" localSheetId="87">'G55-G56'!#REF!</definedName>
    <definedName name="_Toc489629294" localSheetId="87">'G55-G56'!#REF!</definedName>
    <definedName name="_Toc489629295" localSheetId="90">G59_G60!#REF!</definedName>
    <definedName name="_Toc489629296" localSheetId="90">G59_G60!#REF!</definedName>
    <definedName name="_Toc489629297" localSheetId="93">'G63'!#REF!</definedName>
    <definedName name="_Toc489629298" localSheetId="91">'G61'!#REF!</definedName>
    <definedName name="_Toc489629299" localSheetId="92">'G62'!#REF!</definedName>
    <definedName name="_Toc489629300" localSheetId="94">'G64'!#REF!</definedName>
    <definedName name="_Toc493228786" localSheetId="3">'G1'!$A$3</definedName>
    <definedName name="_Toc493228787" localSheetId="4">'G2'!$A$2</definedName>
    <definedName name="_Toc494379609" localSheetId="88">'G57'!$A$1</definedName>
    <definedName name="_Toc494379610" localSheetId="89">'G58'!#REF!</definedName>
    <definedName name="annee">'T6'!$O$1</definedName>
    <definedName name="countries" localSheetId="17">#REF!</definedName>
    <definedName name="countries" localSheetId="46">#REF!</definedName>
    <definedName name="countries" localSheetId="103">#REF!</definedName>
    <definedName name="countries" localSheetId="95">#REF!</definedName>
    <definedName name="countries" localSheetId="99">#REF!</definedName>
    <definedName name="countries" localSheetId="7">#REF!</definedName>
    <definedName name="countries">#REF!</definedName>
    <definedName name="CountryCount">COUNTA('[2]Country List'!$A$2:$A$65536)</definedName>
    <definedName name="defaiilances">'[3]#REF'!$A$1:$G$2428</definedName>
    <definedName name="Enteng">'[3]#REF'!$A$1:$G$2428</definedName>
    <definedName name="ff" localSheetId="17">#REF!</definedName>
    <definedName name="ff" localSheetId="103">#REF!</definedName>
    <definedName name="ff" localSheetId="95">#REF!</definedName>
    <definedName name="ff" localSheetId="99">#REF!</definedName>
    <definedName name="ff" localSheetId="7">#REF!</definedName>
    <definedName name="ff">#REF!</definedName>
    <definedName name="ForeignDBRS" localSheetId="17">#REF!</definedName>
    <definedName name="ForeignDBRS" localSheetId="46">#REF!</definedName>
    <definedName name="ForeignDBRS" localSheetId="103">#REF!</definedName>
    <definedName name="ForeignDBRS" localSheetId="95">#REF!</definedName>
    <definedName name="ForeignDBRS" localSheetId="99">#REF!</definedName>
    <definedName name="ForeignDBRS" localSheetId="7">#REF!</definedName>
    <definedName name="ForeignDBRS">#REF!</definedName>
    <definedName name="ForeignDBRSST" localSheetId="17">#REF!</definedName>
    <definedName name="ForeignDBRSST" localSheetId="46">#REF!</definedName>
    <definedName name="ForeignDBRSST" localSheetId="103">#REF!</definedName>
    <definedName name="ForeignDBRSST" localSheetId="95">#REF!</definedName>
    <definedName name="ForeignDBRSST" localSheetId="99">#REF!</definedName>
    <definedName name="ForeignDBRSST" localSheetId="7">#REF!</definedName>
    <definedName name="ForeignDBRSST">#REF!</definedName>
    <definedName name="ForeignFitchDST" localSheetId="17">#REF!</definedName>
    <definedName name="ForeignFitchDST" localSheetId="46">#REF!</definedName>
    <definedName name="ForeignFitchDST" localSheetId="103">#REF!</definedName>
    <definedName name="ForeignFitchDST" localSheetId="95">#REF!</definedName>
    <definedName name="ForeignFitchDST" localSheetId="99">#REF!</definedName>
    <definedName name="ForeignFitchDST" localSheetId="7">#REF!</definedName>
    <definedName name="ForeignFitchDST">#REF!</definedName>
    <definedName name="ForeignFitchI" localSheetId="17">#REF!</definedName>
    <definedName name="ForeignFitchI" localSheetId="46">#REF!</definedName>
    <definedName name="ForeignFitchI" localSheetId="103">#REF!</definedName>
    <definedName name="ForeignFitchI" localSheetId="95">#REF!</definedName>
    <definedName name="ForeignFitchI" localSheetId="99">#REF!</definedName>
    <definedName name="ForeignFitchI" localSheetId="7">#REF!</definedName>
    <definedName name="ForeignFitchI">#REF!</definedName>
    <definedName name="ForeignFitchIST" localSheetId="17">#REF!</definedName>
    <definedName name="ForeignFitchIST" localSheetId="46">#REF!</definedName>
    <definedName name="ForeignFitchIST" localSheetId="103">#REF!</definedName>
    <definedName name="ForeignFitchIST" localSheetId="95">#REF!</definedName>
    <definedName name="ForeignFitchIST" localSheetId="99">#REF!</definedName>
    <definedName name="ForeignFitchIST" localSheetId="7">#REF!</definedName>
    <definedName name="ForeignFitchIST">#REF!</definedName>
    <definedName name="ForeignJCR" localSheetId="17">#REF!</definedName>
    <definedName name="ForeignJCR" localSheetId="46">#REF!</definedName>
    <definedName name="ForeignJCR" localSheetId="103">#REF!</definedName>
    <definedName name="ForeignJCR" localSheetId="95">#REF!</definedName>
    <definedName name="ForeignJCR" localSheetId="99">#REF!</definedName>
    <definedName name="ForeignJCR" localSheetId="7">#REF!</definedName>
    <definedName name="ForeignJCR">#REF!</definedName>
    <definedName name="ForeignJCRST" localSheetId="17">#REF!</definedName>
    <definedName name="ForeignJCRST" localSheetId="46">#REF!</definedName>
    <definedName name="ForeignJCRST" localSheetId="103">#REF!</definedName>
    <definedName name="ForeignJCRST" localSheetId="95">#REF!</definedName>
    <definedName name="ForeignJCRST" localSheetId="99">#REF!</definedName>
    <definedName name="ForeignJCRST" localSheetId="7">#REF!</definedName>
    <definedName name="ForeignJCRST">#REF!</definedName>
    <definedName name="ForeignMoodysD" localSheetId="17">#REF!</definedName>
    <definedName name="ForeignMoodysD" localSheetId="46">#REF!</definedName>
    <definedName name="ForeignMoodysD" localSheetId="103">#REF!</definedName>
    <definedName name="ForeignMoodysD" localSheetId="95">#REF!</definedName>
    <definedName name="ForeignMoodysD" localSheetId="99">#REF!</definedName>
    <definedName name="ForeignMoodysD" localSheetId="7">#REF!</definedName>
    <definedName name="ForeignMoodysD">#REF!</definedName>
    <definedName name="ForeignMoodysST" localSheetId="17">#REF!</definedName>
    <definedName name="ForeignMoodysST" localSheetId="46">#REF!</definedName>
    <definedName name="ForeignMoodysST" localSheetId="103">#REF!</definedName>
    <definedName name="ForeignMoodysST" localSheetId="95">#REF!</definedName>
    <definedName name="ForeignMoodysST" localSheetId="99">#REF!</definedName>
    <definedName name="ForeignMoodysST" localSheetId="7">#REF!</definedName>
    <definedName name="ForeignMoodysST">#REF!</definedName>
    <definedName name="ForeignRandIST" localSheetId="17">#REF!</definedName>
    <definedName name="ForeignRandIST" localSheetId="46">#REF!</definedName>
    <definedName name="ForeignRandIST" localSheetId="103">#REF!</definedName>
    <definedName name="ForeignRandIST" localSheetId="95">#REF!</definedName>
    <definedName name="ForeignRandIST" localSheetId="99">#REF!</definedName>
    <definedName name="ForeignRandIST" localSheetId="7">#REF!</definedName>
    <definedName name="ForeignRandIST">#REF!</definedName>
    <definedName name="ForeignSAndPST" localSheetId="17">#REF!</definedName>
    <definedName name="ForeignSAndPST" localSheetId="46">#REF!</definedName>
    <definedName name="ForeignSAndPST" localSheetId="103">#REF!</definedName>
    <definedName name="ForeignSAndPST" localSheetId="95">#REF!</definedName>
    <definedName name="ForeignSAndPST" localSheetId="99">#REF!</definedName>
    <definedName name="ForeignSAndPST" localSheetId="7">#REF!</definedName>
    <definedName name="ForeignSAndPST">#REF!</definedName>
    <definedName name="LastUpdate" localSheetId="17">#REF!</definedName>
    <definedName name="LastUpdate" localSheetId="46">#REF!</definedName>
    <definedName name="LastUpdate" localSheetId="103">#REF!</definedName>
    <definedName name="LastUpdate" localSheetId="95">#REF!</definedName>
    <definedName name="LastUpdate" localSheetId="99">#REF!</definedName>
    <definedName name="LastUpdate" localSheetId="7">#REF!</definedName>
    <definedName name="LastUpdate">#REF!</definedName>
    <definedName name="LocalDBRS" localSheetId="17">#REF!</definedName>
    <definedName name="LocalDBRS" localSheetId="46">#REF!</definedName>
    <definedName name="LocalDBRS" localSheetId="103">#REF!</definedName>
    <definedName name="LocalDBRS" localSheetId="95">#REF!</definedName>
    <definedName name="LocalDBRS" localSheetId="99">#REF!</definedName>
    <definedName name="LocalDBRS" localSheetId="7">#REF!</definedName>
    <definedName name="LocalDBRS">#REF!</definedName>
    <definedName name="LocalDBRSST" localSheetId="17">#REF!</definedName>
    <definedName name="LocalDBRSST" localSheetId="46">#REF!</definedName>
    <definedName name="LocalDBRSST" localSheetId="103">#REF!</definedName>
    <definedName name="LocalDBRSST" localSheetId="95">#REF!</definedName>
    <definedName name="LocalDBRSST" localSheetId="99">#REF!</definedName>
    <definedName name="LocalDBRSST" localSheetId="7">#REF!</definedName>
    <definedName name="LocalDBRSST">#REF!</definedName>
    <definedName name="LocalFitchDST" localSheetId="17">#REF!</definedName>
    <definedName name="LocalFitchDST" localSheetId="46">#REF!</definedName>
    <definedName name="LocalFitchDST" localSheetId="103">#REF!</definedName>
    <definedName name="LocalFitchDST" localSheetId="95">#REF!</definedName>
    <definedName name="LocalFitchDST" localSheetId="99">#REF!</definedName>
    <definedName name="LocalFitchDST" localSheetId="7">#REF!</definedName>
    <definedName name="LocalFitchDST">#REF!</definedName>
    <definedName name="LocalFitchI" localSheetId="17">#REF!</definedName>
    <definedName name="LocalFitchI" localSheetId="46">#REF!</definedName>
    <definedName name="LocalFitchI" localSheetId="103">#REF!</definedName>
    <definedName name="LocalFitchI" localSheetId="95">#REF!</definedName>
    <definedName name="LocalFitchI" localSheetId="99">#REF!</definedName>
    <definedName name="LocalFitchI" localSheetId="7">#REF!</definedName>
    <definedName name="LocalFitchI">#REF!</definedName>
    <definedName name="LocalFitchIST" localSheetId="17">#REF!</definedName>
    <definedName name="LocalFitchIST" localSheetId="46">#REF!</definedName>
    <definedName name="LocalFitchIST" localSheetId="103">#REF!</definedName>
    <definedName name="LocalFitchIST" localSheetId="95">#REF!</definedName>
    <definedName name="LocalFitchIST" localSheetId="99">#REF!</definedName>
    <definedName name="LocalFitchIST" localSheetId="7">#REF!</definedName>
    <definedName name="LocalFitchIST">#REF!</definedName>
    <definedName name="LocalJCR" localSheetId="17">#REF!</definedName>
    <definedName name="LocalJCR" localSheetId="46">#REF!</definedName>
    <definedName name="LocalJCR" localSheetId="103">#REF!</definedName>
    <definedName name="LocalJCR" localSheetId="95">#REF!</definedName>
    <definedName name="LocalJCR" localSheetId="99">#REF!</definedName>
    <definedName name="LocalJCR" localSheetId="7">#REF!</definedName>
    <definedName name="LocalJCR">#REF!</definedName>
    <definedName name="LocalJCRST" localSheetId="17">#REF!</definedName>
    <definedName name="LocalJCRST" localSheetId="46">#REF!</definedName>
    <definedName name="LocalJCRST" localSheetId="103">#REF!</definedName>
    <definedName name="LocalJCRST" localSheetId="95">#REF!</definedName>
    <definedName name="LocalJCRST" localSheetId="99">#REF!</definedName>
    <definedName name="LocalJCRST" localSheetId="7">#REF!</definedName>
    <definedName name="LocalJCRST">#REF!</definedName>
    <definedName name="LocalMoodysD" localSheetId="17">#REF!</definedName>
    <definedName name="LocalMoodysD" localSheetId="46">#REF!</definedName>
    <definedName name="LocalMoodysD" localSheetId="103">#REF!</definedName>
    <definedName name="LocalMoodysD" localSheetId="95">#REF!</definedName>
    <definedName name="LocalMoodysD" localSheetId="99">#REF!</definedName>
    <definedName name="LocalMoodysD" localSheetId="7">#REF!</definedName>
    <definedName name="LocalMoodysD">#REF!</definedName>
    <definedName name="LocalMoodysST" localSheetId="17">#REF!</definedName>
    <definedName name="LocalMoodysST" localSheetId="46">#REF!</definedName>
    <definedName name="LocalMoodysST" localSheetId="103">#REF!</definedName>
    <definedName name="LocalMoodysST" localSheetId="95">#REF!</definedName>
    <definedName name="LocalMoodysST" localSheetId="99">#REF!</definedName>
    <definedName name="LocalMoodysST" localSheetId="7">#REF!</definedName>
    <definedName name="LocalMoodysST">#REF!</definedName>
    <definedName name="LocalRandIST" localSheetId="17">#REF!</definedName>
    <definedName name="LocalRandIST" localSheetId="46">#REF!</definedName>
    <definedName name="LocalRandIST" localSheetId="103">#REF!</definedName>
    <definedName name="LocalRandIST" localSheetId="95">#REF!</definedName>
    <definedName name="LocalRandIST" localSheetId="99">#REF!</definedName>
    <definedName name="LocalRandIST" localSheetId="7">#REF!</definedName>
    <definedName name="LocalRandIST">#REF!</definedName>
    <definedName name="LocalSAndPST" localSheetId="17">#REF!</definedName>
    <definedName name="LocalSAndPST" localSheetId="46">#REF!</definedName>
    <definedName name="LocalSAndPST" localSheetId="103">#REF!</definedName>
    <definedName name="LocalSAndPST" localSheetId="95">#REF!</definedName>
    <definedName name="LocalSAndPST" localSheetId="99">#REF!</definedName>
    <definedName name="LocalSAndPST" localSheetId="7">#REF!</definedName>
    <definedName name="LocalSAndPST">#REF!</definedName>
    <definedName name="LTForeignEnd" localSheetId="17">#REF!</definedName>
    <definedName name="LTForeignEnd" localSheetId="46">#REF!</definedName>
    <definedName name="LTForeignEnd" localSheetId="103">#REF!</definedName>
    <definedName name="LTForeignEnd" localSheetId="95">#REF!</definedName>
    <definedName name="LTForeignEnd" localSheetId="99">#REF!</definedName>
    <definedName name="LTForeignEnd" localSheetId="7">#REF!</definedName>
    <definedName name="LTForeignEnd">#REF!</definedName>
    <definedName name="LTForeignStart" localSheetId="17">#REF!</definedName>
    <definedName name="LTForeignStart" localSheetId="46">#REF!</definedName>
    <definedName name="LTForeignStart" localSheetId="103">#REF!</definedName>
    <definedName name="LTForeignStart" localSheetId="95">#REF!</definedName>
    <definedName name="LTForeignStart" localSheetId="99">#REF!</definedName>
    <definedName name="LTForeignStart" localSheetId="7">#REF!</definedName>
    <definedName name="LTForeignStart">#REF!</definedName>
    <definedName name="LTLocalEnd" localSheetId="17">#REF!</definedName>
    <definedName name="LTLocalEnd" localSheetId="46">#REF!</definedName>
    <definedName name="LTLocalEnd" localSheetId="103">#REF!</definedName>
    <definedName name="LTLocalEnd" localSheetId="95">#REF!</definedName>
    <definedName name="LTLocalEnd" localSheetId="99">#REF!</definedName>
    <definedName name="LTLocalEnd" localSheetId="7">#REF!</definedName>
    <definedName name="LTLocalEnd">#REF!</definedName>
    <definedName name="LTLocalStart" localSheetId="17">#REF!</definedName>
    <definedName name="LTLocalStart" localSheetId="46">#REF!</definedName>
    <definedName name="LTLocalStart" localSheetId="103">#REF!</definedName>
    <definedName name="LTLocalStart" localSheetId="95">#REF!</definedName>
    <definedName name="LTLocalStart" localSheetId="99">#REF!</definedName>
    <definedName name="LTLocalStart" localSheetId="7">#REF!</definedName>
    <definedName name="LTLocalStart">#REF!</definedName>
    <definedName name="NameTitle">'[2]Country List'!$A$1</definedName>
    <definedName name="OutlookEnd" localSheetId="17">#REF!</definedName>
    <definedName name="OutlookEnd" localSheetId="46">#REF!</definedName>
    <definedName name="OutlookEnd" localSheetId="103">#REF!</definedName>
    <definedName name="OutlookEnd" localSheetId="95">#REF!</definedName>
    <definedName name="OutlookEnd" localSheetId="99">#REF!</definedName>
    <definedName name="OutlookEnd" localSheetId="7">#REF!</definedName>
    <definedName name="OutlookEnd">#REF!</definedName>
    <definedName name="OutlookStart" localSheetId="17">#REF!</definedName>
    <definedName name="OutlookStart" localSheetId="46">#REF!</definedName>
    <definedName name="OutlookStart" localSheetId="103">#REF!</definedName>
    <definedName name="OutlookStart" localSheetId="95">#REF!</definedName>
    <definedName name="OutlookStart" localSheetId="99">#REF!</definedName>
    <definedName name="OutlookStart" localSheetId="7">#REF!</definedName>
    <definedName name="OutlookStart">#REF!</definedName>
    <definedName name="rapport_agencep" localSheetId="17">#REF!</definedName>
    <definedName name="rapport_agencep" localSheetId="42">#REF!</definedName>
    <definedName name="rapport_agencep" localSheetId="45">#REF!</definedName>
    <definedName name="rapport_agencep" localSheetId="46">#REF!</definedName>
    <definedName name="rapport_agencep" localSheetId="103">#REF!</definedName>
    <definedName name="rapport_agencep" localSheetId="95">#REF!</definedName>
    <definedName name="rapport_agencep" localSheetId="99">#REF!</definedName>
    <definedName name="rapport_agencep" localSheetId="20">#REF!</definedName>
    <definedName name="rapport_agencep" localSheetId="43">#REF!</definedName>
    <definedName name="rapport_agencep" localSheetId="7">#REF!</definedName>
    <definedName name="rapport_agencep" localSheetId="18">#REF!</definedName>
    <definedName name="rapport_agencep">#REF!</definedName>
    <definedName name="rapport_agences" localSheetId="17">#REF!</definedName>
    <definedName name="rapport_agences" localSheetId="42">#REF!</definedName>
    <definedName name="rapport_agences" localSheetId="45">#REF!</definedName>
    <definedName name="rapport_agences" localSheetId="46">#REF!</definedName>
    <definedName name="rapport_agences" localSheetId="103">#REF!</definedName>
    <definedName name="rapport_agences" localSheetId="95">#REF!</definedName>
    <definedName name="rapport_agences" localSheetId="99">#REF!</definedName>
    <definedName name="rapport_agences" localSheetId="20">#REF!</definedName>
    <definedName name="rapport_agences" localSheetId="43">#REF!</definedName>
    <definedName name="rapport_agences" localSheetId="7">#REF!</definedName>
    <definedName name="rapport_agences" localSheetId="18">#REF!</definedName>
    <definedName name="rapport_agences">#REF!</definedName>
    <definedName name="rapport_concent" localSheetId="17">#REF!</definedName>
    <definedName name="rapport_concent" localSheetId="42">#REF!</definedName>
    <definedName name="rapport_concent" localSheetId="45">#REF!</definedName>
    <definedName name="rapport_concent" localSheetId="46">#REF!</definedName>
    <definedName name="rapport_concent" localSheetId="103">#REF!</definedName>
    <definedName name="rapport_concent" localSheetId="95">#REF!</definedName>
    <definedName name="rapport_concent" localSheetId="99">#REF!</definedName>
    <definedName name="rapport_concent" localSheetId="20">#REF!</definedName>
    <definedName name="rapport_concent" localSheetId="43">#REF!</definedName>
    <definedName name="rapport_concent" localSheetId="7">#REF!</definedName>
    <definedName name="rapport_concent">#REF!</definedName>
    <definedName name="rapport_concour">'T13'!#REF!</definedName>
    <definedName name="rapport_cumuls1" localSheetId="17">#REF!</definedName>
    <definedName name="rapport_cumuls1" localSheetId="42">#REF!</definedName>
    <definedName name="rapport_cumuls1" localSheetId="45">#REF!</definedName>
    <definedName name="rapport_cumuls1" localSheetId="46">#REF!</definedName>
    <definedName name="rapport_cumuls1" localSheetId="103">#REF!</definedName>
    <definedName name="rapport_cumuls1" localSheetId="95">#REF!</definedName>
    <definedName name="rapport_cumuls1" localSheetId="99">#REF!</definedName>
    <definedName name="rapport_cumuls1" localSheetId="20">#REF!</definedName>
    <definedName name="rapport_cumuls1" localSheetId="7">#REF!</definedName>
    <definedName name="rapport_cumuls1" localSheetId="18">#REF!</definedName>
    <definedName name="rapport_cumuls1">#REF!</definedName>
    <definedName name="rapport_cumuls2" localSheetId="17">#REF!</definedName>
    <definedName name="rapport_cumuls2" localSheetId="42">#REF!</definedName>
    <definedName name="rapport_cumuls2" localSheetId="45">#REF!</definedName>
    <definedName name="rapport_cumuls2" localSheetId="46">#REF!</definedName>
    <definedName name="rapport_cumuls2" localSheetId="103">#REF!</definedName>
    <definedName name="rapport_cumuls2" localSheetId="95">#REF!</definedName>
    <definedName name="rapport_cumuls2" localSheetId="99">#REF!</definedName>
    <definedName name="rapport_cumuls2" localSheetId="20">#REF!</definedName>
    <definedName name="rapport_cumuls2" localSheetId="7">#REF!</definedName>
    <definedName name="rapport_cumuls2" localSheetId="18">#REF!</definedName>
    <definedName name="rapport_cumuls2">#REF!</definedName>
    <definedName name="rapport_cumuls3" localSheetId="17">#REF!</definedName>
    <definedName name="rapport_cumuls3" localSheetId="42">#REF!</definedName>
    <definedName name="rapport_cumuls3" localSheetId="45">#REF!</definedName>
    <definedName name="rapport_cumuls3" localSheetId="46">#REF!</definedName>
    <definedName name="rapport_cumuls3" localSheetId="103">#REF!</definedName>
    <definedName name="rapport_cumuls3" localSheetId="95">#REF!</definedName>
    <definedName name="rapport_cumuls3" localSheetId="99">#REF!</definedName>
    <definedName name="rapport_cumuls3" localSheetId="20">#REF!</definedName>
    <definedName name="rapport_cumuls3" localSheetId="7">#REF!</definedName>
    <definedName name="rapport_cumuls3" localSheetId="18">#REF!</definedName>
    <definedName name="rapport_cumuls3">#REF!</definedName>
    <definedName name="rapport_cumuls4" localSheetId="17">#REF!</definedName>
    <definedName name="rapport_cumuls4" localSheetId="42">#REF!</definedName>
    <definedName name="rapport_cumuls4" localSheetId="45">#REF!</definedName>
    <definedName name="rapport_cumuls4" localSheetId="46">#REF!</definedName>
    <definedName name="rapport_cumuls4" localSheetId="103">#REF!</definedName>
    <definedName name="rapport_cumuls4" localSheetId="95">#REF!</definedName>
    <definedName name="rapport_cumuls4" localSheetId="99">#REF!</definedName>
    <definedName name="rapport_cumuls4" localSheetId="7">#REF!</definedName>
    <definedName name="rapport_cumuls4">#REF!</definedName>
    <definedName name="rapport_devises" localSheetId="17">#REF!</definedName>
    <definedName name="rapport_devises" localSheetId="42">#REF!</definedName>
    <definedName name="rapport_devises" localSheetId="45">#REF!</definedName>
    <definedName name="rapport_devises" localSheetId="46">#REF!</definedName>
    <definedName name="rapport_devises" localSheetId="103">#REF!</definedName>
    <definedName name="rapport_devises" localSheetId="95">#REF!</definedName>
    <definedName name="rapport_devises" localSheetId="99">#REF!</definedName>
    <definedName name="rapport_devises" localSheetId="7">#REF!</definedName>
    <definedName name="rapport_devises">#REF!</definedName>
    <definedName name="rapport_divjluc" localSheetId="17">#REF!</definedName>
    <definedName name="rapport_divjluc" localSheetId="42">#REF!</definedName>
    <definedName name="rapport_divjluc" localSheetId="45">#REF!</definedName>
    <definedName name="rapport_divjluc" localSheetId="46">#REF!</definedName>
    <definedName name="rapport_divjluc" localSheetId="103">#REF!</definedName>
    <definedName name="rapport_divjluc" localSheetId="95">#REF!</definedName>
    <definedName name="rapport_divjluc" localSheetId="99">#REF!</definedName>
    <definedName name="rapport_divjluc" localSheetId="7">#REF!</definedName>
    <definedName name="rapport_divjluc">#REF!</definedName>
    <definedName name="rapport_emplres" localSheetId="17">#REF!</definedName>
    <definedName name="rapport_emplres" localSheetId="42">#REF!</definedName>
    <definedName name="rapport_emplres" localSheetId="45">#REF!</definedName>
    <definedName name="rapport_emplres" localSheetId="46">#REF!</definedName>
    <definedName name="rapport_emplres" localSheetId="103">#REF!</definedName>
    <definedName name="rapport_emplres" localSheetId="95">#REF!</definedName>
    <definedName name="rapport_emplres" localSheetId="99">#REF!</definedName>
    <definedName name="rapport_emplres" localSheetId="7">#REF!</definedName>
    <definedName name="rapport_emplres" localSheetId="18">T9_T10!#REF!</definedName>
    <definedName name="rapport_emplres">#REF!</definedName>
    <definedName name="rapport_engagem" localSheetId="17">#REF!</definedName>
    <definedName name="rapport_engagem" localSheetId="42">#REF!</definedName>
    <definedName name="rapport_engagem" localSheetId="45">#REF!</definedName>
    <definedName name="rapport_engagem" localSheetId="46">#REF!</definedName>
    <definedName name="rapport_engagem" localSheetId="103">#REF!</definedName>
    <definedName name="rapport_engagem" localSheetId="95">#REF!</definedName>
    <definedName name="rapport_engagem" localSheetId="99">#REF!</definedName>
    <definedName name="rapport_engagem" localSheetId="20">'T11'!#REF!</definedName>
    <definedName name="rapport_engagem" localSheetId="7">#REF!</definedName>
    <definedName name="rapport_engagem">#REF!</definedName>
    <definedName name="rapport_l20gea2" localSheetId="17">#REF!</definedName>
    <definedName name="rapport_l20gea2" localSheetId="42">#REF!</definedName>
    <definedName name="rapport_l20gea2" localSheetId="45">#REF!</definedName>
    <definedName name="rapport_l20gea2" localSheetId="46">#REF!</definedName>
    <definedName name="rapport_l20gea2" localSheetId="103">#REF!</definedName>
    <definedName name="rapport_l20gea2" localSheetId="95">#REF!</definedName>
    <definedName name="rapport_l20gea2" localSheetId="99">#REF!</definedName>
    <definedName name="rapport_l20gea2" localSheetId="20">#REF!</definedName>
    <definedName name="rapport_l20gea2" localSheetId="7">#REF!</definedName>
    <definedName name="rapport_l20gea2" localSheetId="18">#REF!</definedName>
    <definedName name="rapport_l20gea2">#REF!</definedName>
    <definedName name="rapport_l20plus" localSheetId="17">#REF!</definedName>
    <definedName name="rapport_l20plus" localSheetId="42">#REF!</definedName>
    <definedName name="rapport_l20plus" localSheetId="45">#REF!</definedName>
    <definedName name="rapport_l20plus" localSheetId="46">#REF!</definedName>
    <definedName name="rapport_l20plus" localSheetId="103">#REF!</definedName>
    <definedName name="rapport_l20plus" localSheetId="95">#REF!</definedName>
    <definedName name="rapport_l20plus" localSheetId="99">#REF!</definedName>
    <definedName name="rapport_l20plus" localSheetId="20">#REF!</definedName>
    <definedName name="rapport_l20plus" localSheetId="7">#REF!</definedName>
    <definedName name="rapport_l20plus" localSheetId="18">#REF!</definedName>
    <definedName name="rapport_l20plus">#REF!</definedName>
    <definedName name="rapport_mannexe" localSheetId="17">#REF!</definedName>
    <definedName name="rapport_mannexe" localSheetId="42">#REF!</definedName>
    <definedName name="rapport_mannexe" localSheetId="45">#REF!</definedName>
    <definedName name="rapport_mannexe" localSheetId="46">#REF!</definedName>
    <definedName name="rapport_mannexe" localSheetId="103">#REF!</definedName>
    <definedName name="rapport_mannexe" localSheetId="95">#REF!</definedName>
    <definedName name="rapport_mannexe" localSheetId="99">#REF!</definedName>
    <definedName name="rapport_mannexe" localSheetId="20">#REF!</definedName>
    <definedName name="rapport_mannexe" localSheetId="7">#REF!</definedName>
    <definedName name="rapport_mannexe" localSheetId="18">#REF!</definedName>
    <definedName name="rapport_mannexe">#REF!</definedName>
    <definedName name="rapport_partscj" localSheetId="17">#REF!</definedName>
    <definedName name="rapport_partscj" localSheetId="42">#REF!</definedName>
    <definedName name="rapport_partscj" localSheetId="45">#REF!</definedName>
    <definedName name="rapport_partscj" localSheetId="46">#REF!</definedName>
    <definedName name="rapport_partscj" localSheetId="103">#REF!</definedName>
    <definedName name="rapport_partscj" localSheetId="95">#REF!</definedName>
    <definedName name="rapport_partscj" localSheetId="99">#REF!</definedName>
    <definedName name="rapport_partscj" localSheetId="7">#REF!</definedName>
    <definedName name="rapport_partscj">#REF!</definedName>
    <definedName name="rapport_partsgh" localSheetId="17">#REF!</definedName>
    <definedName name="rapport_partsgh" localSheetId="42">#REF!</definedName>
    <definedName name="rapport_partsgh" localSheetId="45">#REF!</definedName>
    <definedName name="rapport_partsgh" localSheetId="46">#REF!</definedName>
    <definedName name="rapport_partsgh" localSheetId="103">#REF!</definedName>
    <definedName name="rapport_partsgh" localSheetId="95">#REF!</definedName>
    <definedName name="rapport_partsgh" localSheetId="99">#REF!</definedName>
    <definedName name="rapport_partsgh" localSheetId="7">#REF!</definedName>
    <definedName name="rapport_partsgh">#REF!</definedName>
    <definedName name="rapport_rescrmm" localSheetId="17">#REF!</definedName>
    <definedName name="rapport_rescrmm" localSheetId="42">#REF!</definedName>
    <definedName name="rapport_rescrmm" localSheetId="45">#REF!</definedName>
    <definedName name="rapport_rescrmm" localSheetId="46">#REF!</definedName>
    <definedName name="rapport_rescrmm" localSheetId="103">#REF!</definedName>
    <definedName name="rapport_rescrmm" localSheetId="95">#REF!</definedName>
    <definedName name="rapport_rescrmm" localSheetId="99">#REF!</definedName>
    <definedName name="rapport_rescrmm" localSheetId="7">#REF!</definedName>
    <definedName name="rapport_rescrmm">#REF!</definedName>
    <definedName name="rapport_resproo" localSheetId="17">#REF!</definedName>
    <definedName name="rapport_resproo" localSheetId="42">#REF!</definedName>
    <definedName name="rapport_resproo" localSheetId="46">#REF!</definedName>
    <definedName name="rapport_resproo" localSheetId="103">#REF!</definedName>
    <definedName name="rapport_resproo" localSheetId="95">#REF!</definedName>
    <definedName name="rapport_resproo" localSheetId="99">#REF!</definedName>
    <definedName name="rapport_resproo" localSheetId="20">#REF!</definedName>
    <definedName name="rapport_resproo" localSheetId="43">'T22'!#REF!</definedName>
    <definedName name="rapport_resproo" localSheetId="7">#REF!</definedName>
    <definedName name="rapport_resproo" localSheetId="18">#REF!</definedName>
    <definedName name="rapport_resproo">#REF!</definedName>
    <definedName name="rapport_ressour" localSheetId="17">#REF!</definedName>
    <definedName name="rapport_ressour" localSheetId="103">#REF!</definedName>
    <definedName name="rapport_ressour" localSheetId="95">#REF!</definedName>
    <definedName name="rapport_ressour" localSheetId="99">#REF!</definedName>
    <definedName name="rapport_ressour" localSheetId="7">#REF!</definedName>
    <definedName name="rapport_ressour">#REF!</definedName>
    <definedName name="rapport_resupro" localSheetId="16">#REF!</definedName>
    <definedName name="rapport_resupro" localSheetId="17">#REF!</definedName>
    <definedName name="rapport_resupro" localSheetId="22">#REF!</definedName>
    <definedName name="rapport_resupro" localSheetId="23">#REF!</definedName>
    <definedName name="rapport_resupro" localSheetId="25">#REF!</definedName>
    <definedName name="rapport_resupro" localSheetId="26">#REF!</definedName>
    <definedName name="rapport_resupro" localSheetId="42">#REF!</definedName>
    <definedName name="rapport_resupro" localSheetId="45">#REF!</definedName>
    <definedName name="rapport_resupro" localSheetId="46">#REF!</definedName>
    <definedName name="rapport_resupro" localSheetId="103">#REF!</definedName>
    <definedName name="rapport_resupro" localSheetId="95">#REF!</definedName>
    <definedName name="rapport_resupro" localSheetId="99">#REF!</definedName>
    <definedName name="rapport_resupro" localSheetId="20">#REF!</definedName>
    <definedName name="rapport_resupro" localSheetId="7">#REF!</definedName>
    <definedName name="rapport_resupro" localSheetId="18">#REF!</definedName>
    <definedName name="rapport_resupro">#REF!</definedName>
    <definedName name="Seuil">[4]Macros!$G$14</definedName>
    <definedName name="SortOrder" localSheetId="17">#REF!</definedName>
    <definedName name="SortOrder" localSheetId="46">#REF!</definedName>
    <definedName name="SortOrder" localSheetId="103">#REF!</definedName>
    <definedName name="SortOrder" localSheetId="95">#REF!</definedName>
    <definedName name="SortOrder" localSheetId="99">#REF!</definedName>
    <definedName name="SortOrder" localSheetId="7">#REF!</definedName>
    <definedName name="SortOrder">#REF!</definedName>
    <definedName name="STForeignEnd" localSheetId="17">#REF!</definedName>
    <definedName name="STForeignEnd" localSheetId="46">#REF!</definedName>
    <definedName name="STForeignEnd" localSheetId="103">#REF!</definedName>
    <definedName name="STForeignEnd" localSheetId="95">#REF!</definedName>
    <definedName name="STForeignEnd" localSheetId="99">#REF!</definedName>
    <definedName name="STForeignEnd" localSheetId="7">#REF!</definedName>
    <definedName name="STForeignEnd">#REF!</definedName>
    <definedName name="StForeignStart" localSheetId="17">#REF!</definedName>
    <definedName name="StForeignStart" localSheetId="46">#REF!</definedName>
    <definedName name="StForeignStart" localSheetId="103">#REF!</definedName>
    <definedName name="StForeignStart" localSheetId="95">#REF!</definedName>
    <definedName name="StForeignStart" localSheetId="99">#REF!</definedName>
    <definedName name="StForeignStart" localSheetId="7">#REF!</definedName>
    <definedName name="StForeignStart">#REF!</definedName>
    <definedName name="STLocalEnd" localSheetId="17">#REF!</definedName>
    <definedName name="STLocalEnd" localSheetId="46">#REF!</definedName>
    <definedName name="STLocalEnd" localSheetId="103">#REF!</definedName>
    <definedName name="STLocalEnd" localSheetId="95">#REF!</definedName>
    <definedName name="STLocalEnd" localSheetId="99">#REF!</definedName>
    <definedName name="STLocalEnd" localSheetId="7">#REF!</definedName>
    <definedName name="STLocalEnd">#REF!</definedName>
    <definedName name="STLocalStart" localSheetId="17">#REF!</definedName>
    <definedName name="STLocalStart" localSheetId="46">#REF!</definedName>
    <definedName name="STLocalStart" localSheetId="103">#REF!</definedName>
    <definedName name="STLocalStart" localSheetId="95">#REF!</definedName>
    <definedName name="STLocalStart" localSheetId="99">#REF!</definedName>
    <definedName name="STLocalStart" localSheetId="7">#REF!</definedName>
    <definedName name="STLocalStart">#REF!</definedName>
    <definedName name="test" localSheetId="17">#REF!</definedName>
    <definedName name="test" localSheetId="103">#REF!</definedName>
    <definedName name="test" localSheetId="95">#REF!</definedName>
    <definedName name="test" localSheetId="99">#REF!</definedName>
    <definedName name="test" localSheetId="7">#REF!</definedName>
    <definedName name="test">#REF!</definedName>
    <definedName name="Ticker">[2]Main!$B$7</definedName>
    <definedName name="tt" localSheetId="17">#REF!</definedName>
    <definedName name="tt" localSheetId="46">#REF!</definedName>
    <definedName name="tt" localSheetId="103">#REF!</definedName>
    <definedName name="tt" localSheetId="95">#REF!</definedName>
    <definedName name="tt" localSheetId="99">#REF!</definedName>
    <definedName name="tt" localSheetId="7">#REF!</definedName>
    <definedName name="tt">#REF!</definedName>
    <definedName name="vc">[5]T8_bilan!$O$1</definedName>
    <definedName name="_xlnm.Print_Area" localSheetId="16">'G10'!$A$1:$M$37</definedName>
    <definedName name="_xlnm.Print_Area" localSheetId="19">'G12'!$A$1:$R$31</definedName>
    <definedName name="_xlnm.Print_Area" localSheetId="22">'G13'!$A$1:$Z$39</definedName>
    <definedName name="_xlnm.Print_Area" localSheetId="23">'G14'!$A$1:$O$39</definedName>
    <definedName name="_xlnm.Print_Area" localSheetId="25">'G15'!$A$1:$Z$39</definedName>
    <definedName name="_xlnm.Print_Area" localSheetId="26">'G16'!$A$1:$O$37</definedName>
    <definedName name="_xlnm.Print_Area" localSheetId="42">'G27'!$A$1:$Q$30</definedName>
    <definedName name="_xlnm.Print_Area" localSheetId="49">'G32'!$A$1:$G$19</definedName>
    <definedName name="_xlnm.Print_Area" localSheetId="54">'G35'!$A$1:$Z$33</definedName>
    <definedName name="_xlnm.Print_Area" localSheetId="55">'G36'!$A$1:$AB$34</definedName>
    <definedName name="_xlnm.Print_Area" localSheetId="59">'G39'!$A$1:$S$34</definedName>
    <definedName name="_xlnm.Print_Area" localSheetId="95">'i4'!#REF!</definedName>
    <definedName name="_xlnm.Print_Area" localSheetId="21">'T12'!$A$1:$E$14</definedName>
    <definedName name="_xlnm.Print_Area" localSheetId="24">'T13'!$A$1:$H$2</definedName>
    <definedName name="_xlnm.Print_Area" localSheetId="28">T15_T16!$A$1:$E$70</definedName>
    <definedName name="_xlnm.Print_Area" localSheetId="43">'T22'!$A$1:$I$3</definedName>
    <definedName name="_xlnm.Print_Area" localSheetId="52">'T25'!$A$1:$H$3</definedName>
    <definedName name="_xlnm.Print_Area" localSheetId="18">T9_T10!$A$1:$D$74</definedName>
  </definedNames>
  <calcPr calcId="145621"/>
</workbook>
</file>

<file path=xl/calcChain.xml><?xml version="1.0" encoding="utf-8"?>
<calcChain xmlns="http://schemas.openxmlformats.org/spreadsheetml/2006/main">
  <c r="E16" i="190" l="1"/>
  <c r="D18" i="190" l="1"/>
  <c r="C18" i="190"/>
  <c r="D40" i="180" l="1"/>
  <c r="F40" i="180"/>
  <c r="I33" i="127" l="1"/>
  <c r="F33" i="127"/>
  <c r="E33" i="127"/>
  <c r="I30" i="127" l="1"/>
  <c r="F30" i="127"/>
  <c r="H30" i="127"/>
  <c r="G30" i="127"/>
  <c r="D25" i="11" l="1"/>
  <c r="E25" i="11"/>
  <c r="F25" i="11"/>
  <c r="C25" i="11"/>
  <c r="O91" i="135" l="1"/>
  <c r="E91" i="135"/>
  <c r="F91" i="135"/>
  <c r="G91" i="135"/>
  <c r="H91" i="135"/>
  <c r="I91" i="135"/>
  <c r="J91" i="135"/>
  <c r="K91" i="135"/>
  <c r="L91" i="135"/>
  <c r="M91" i="135"/>
  <c r="N91" i="135"/>
  <c r="D91" i="135"/>
  <c r="F12" i="184" l="1"/>
  <c r="E26" i="184" l="1"/>
  <c r="D26" i="184"/>
  <c r="C26" i="184"/>
  <c r="F25" i="184"/>
  <c r="F23" i="184"/>
  <c r="F8" i="184"/>
  <c r="F9" i="184"/>
  <c r="F10" i="184"/>
  <c r="F11" i="184"/>
  <c r="F13" i="184"/>
  <c r="F14" i="184"/>
  <c r="F15" i="184"/>
  <c r="F16" i="184"/>
  <c r="F17" i="184"/>
  <c r="F18" i="184"/>
  <c r="F19" i="184"/>
  <c r="F20" i="184"/>
  <c r="F21" i="184"/>
  <c r="F22" i="184"/>
  <c r="F24" i="184"/>
  <c r="F7" i="184"/>
  <c r="F26" i="184" l="1"/>
  <c r="G20" i="129" l="1"/>
  <c r="F20" i="129"/>
  <c r="E20" i="129"/>
  <c r="D20" i="129"/>
  <c r="C20" i="129"/>
  <c r="D30" i="169" l="1"/>
  <c r="D28" i="169"/>
  <c r="D26" i="169"/>
  <c r="D35" i="98" l="1"/>
  <c r="E35" i="98"/>
  <c r="C35" i="98"/>
</calcChain>
</file>

<file path=xl/sharedStrings.xml><?xml version="1.0" encoding="utf-8"?>
<sst xmlns="http://schemas.openxmlformats.org/spreadsheetml/2006/main" count="2333" uniqueCount="1138">
  <si>
    <t>LA BANQUE POSTALE</t>
  </si>
  <si>
    <t>Trésorerie et comptes à vue auprès de banques centrales</t>
  </si>
  <si>
    <t>Variations de la juste valeur des éléments couverts d'un portefeuille couvert contre le risque de taux d'intérêt</t>
  </si>
  <si>
    <t>Actifs corporels</t>
  </si>
  <si>
    <t>Investissements dans des filiales, coentreprises et entreprises associées</t>
  </si>
  <si>
    <t>Actifs non courants et groupes destinés à être cédés classés comme détenus en vue de la vente</t>
  </si>
  <si>
    <t>Immobilisations incorporelles</t>
  </si>
  <si>
    <t>Actifs financiers désignés à la juste valeur par le biais du compte de résultat</t>
  </si>
  <si>
    <t>Dérivés – Comptabilité de couverture</t>
  </si>
  <si>
    <t>Actifs financiers disponibles à la vente</t>
  </si>
  <si>
    <t>Autres actifs</t>
  </si>
  <si>
    <t>Provisions</t>
  </si>
  <si>
    <t>Passifs financiers détenus à des fins de négociation</t>
  </si>
  <si>
    <t>Passifs financiers désignés à la juste valeur par le biais du compte de résultat</t>
  </si>
  <si>
    <t>Passifs financiers évalués au coût amorti</t>
  </si>
  <si>
    <t>Intérêts minoritaires</t>
  </si>
  <si>
    <t>Passifs inclus dans des groupes destinés à être cédés classés comme détenus en vue de la vente</t>
  </si>
  <si>
    <t>Actions propres (-)</t>
  </si>
  <si>
    <t>A Agriculture, sylviculture et pêche</t>
  </si>
  <si>
    <t>B Industries extractives</t>
  </si>
  <si>
    <t>C Industrie manufacturière</t>
  </si>
  <si>
    <t>D Production et distribution d'électricité, de gaz, de vapeur et d'air conditionné</t>
  </si>
  <si>
    <t>E Production et distribution d'eau</t>
  </si>
  <si>
    <t>F Construction</t>
  </si>
  <si>
    <t>G Commerce</t>
  </si>
  <si>
    <t>H Transports et entreposage</t>
  </si>
  <si>
    <t>I Hébergement et restauration</t>
  </si>
  <si>
    <t>J Information et communication</t>
  </si>
  <si>
    <t>L Activités immobilières</t>
  </si>
  <si>
    <t>M Activités spécialisées, scientifiques et techniques</t>
  </si>
  <si>
    <t>N Activités de services administratifs et de soutien</t>
  </si>
  <si>
    <t>O Administration publique</t>
  </si>
  <si>
    <t>P Enseignement</t>
  </si>
  <si>
    <t>Q Santé humaine et action sociale</t>
  </si>
  <si>
    <t>R Arts, spectacles et activité récréatives</t>
  </si>
  <si>
    <t>S Autres activités de services</t>
  </si>
  <si>
    <t>Autres Pays</t>
  </si>
  <si>
    <t>Belgique</t>
  </si>
  <si>
    <t>Allemagne</t>
  </si>
  <si>
    <t>Espagne</t>
  </si>
  <si>
    <t>France</t>
  </si>
  <si>
    <t>Royaume-Uni</t>
  </si>
  <si>
    <t>Italie</t>
  </si>
  <si>
    <t>Pays-Bas</t>
  </si>
  <si>
    <t>Etats-Unis</t>
  </si>
  <si>
    <t>Administrations publiques</t>
  </si>
  <si>
    <t>Banques centrales</t>
  </si>
  <si>
    <t>Etablissements de crédit</t>
  </si>
  <si>
    <t>Entreprises financières</t>
  </si>
  <si>
    <t>Divers</t>
  </si>
  <si>
    <t>6 grands groupes</t>
  </si>
  <si>
    <t>Total</t>
  </si>
  <si>
    <t>ACTIF</t>
  </si>
  <si>
    <t xml:space="preserve">Prêts et créances </t>
  </si>
  <si>
    <t xml:space="preserve">Actifs financiers détenus à des fins de négociation </t>
  </si>
  <si>
    <t xml:space="preserve">Placement détenus jusqu'à leur échéance </t>
  </si>
  <si>
    <t xml:space="preserve">Autres actifs </t>
  </si>
  <si>
    <t xml:space="preserve">Actifs d'impôt </t>
  </si>
  <si>
    <t>PASSIF</t>
  </si>
  <si>
    <t xml:space="preserve">Autres passifs </t>
  </si>
  <si>
    <t xml:space="preserve">Passifs d'impôt </t>
  </si>
  <si>
    <t>Capital, réserves et résultat de l'exercice</t>
  </si>
  <si>
    <t>Total général</t>
  </si>
  <si>
    <t>Encours</t>
  </si>
  <si>
    <t>Structure</t>
  </si>
  <si>
    <t xml:space="preserve"> 6 grand groupes </t>
  </si>
  <si>
    <t xml:space="preserve">Actifs financiers disponibles à la vente </t>
  </si>
  <si>
    <t xml:space="preserve">Couverture du risque de taux d'intérêt - Dérivés et éléments couverts </t>
  </si>
  <si>
    <t xml:space="preserve"> 6 grands groupes </t>
  </si>
  <si>
    <t xml:space="preserve">Passifs financiers détenus à des fins de négociation </t>
  </si>
  <si>
    <t xml:space="preserve">Passif d'impôt </t>
  </si>
  <si>
    <t>Capitaux propres</t>
  </si>
  <si>
    <t>Etat</t>
  </si>
  <si>
    <t>Banque centrale, institut d'emission</t>
  </si>
  <si>
    <t>Autres administrations publiques</t>
  </si>
  <si>
    <t>Clientèle de détail</t>
  </si>
  <si>
    <t>Entreprises</t>
  </si>
  <si>
    <t xml:space="preserve">Coefficient d'exploitation </t>
  </si>
  <si>
    <t>secteur bancaire français</t>
  </si>
  <si>
    <t xml:space="preserve"> 6 grands groupes</t>
  </si>
  <si>
    <t xml:space="preserve">Secteur bancaire français </t>
  </si>
  <si>
    <t>Portefeuille bancaire</t>
  </si>
  <si>
    <t xml:space="preserve">Actions </t>
  </si>
  <si>
    <t>Titrisations</t>
  </si>
  <si>
    <t>Portefeuille négociation</t>
  </si>
  <si>
    <t>Marché (modèle interne et standard)</t>
  </si>
  <si>
    <t xml:space="preserve">CVA </t>
  </si>
  <si>
    <t xml:space="preserve">Risque opérationnel </t>
  </si>
  <si>
    <t xml:space="preserve">Autres éléments </t>
  </si>
  <si>
    <t>Valeur exposée au risque</t>
  </si>
  <si>
    <t>Modèle interne (méthode avancée et fondation)</t>
  </si>
  <si>
    <t>Modèle standard</t>
  </si>
  <si>
    <t xml:space="preserve">Charges administratives </t>
  </si>
  <si>
    <t xml:space="preserve">Charges de personnel </t>
  </si>
  <si>
    <t>Autres charges administratives</t>
  </si>
  <si>
    <t>Amortissements</t>
  </si>
  <si>
    <t>Immobilisations corporelles</t>
  </si>
  <si>
    <t>Immeubles de placement</t>
  </si>
  <si>
    <t>Autres immobilisations incorporelles</t>
  </si>
  <si>
    <t>PNB rapporté au total de bilan</t>
  </si>
  <si>
    <t>Autres</t>
  </si>
  <si>
    <t>CET1</t>
  </si>
  <si>
    <t>AT1</t>
  </si>
  <si>
    <t>T2</t>
  </si>
  <si>
    <t>Dénomination</t>
  </si>
  <si>
    <t>en 2019</t>
  </si>
  <si>
    <t>BNP PARIBAS*</t>
  </si>
  <si>
    <t>SOCIÉTÉ GÉNÉRALE*</t>
  </si>
  <si>
    <t>BNP Paribas</t>
  </si>
  <si>
    <t>Société Générale</t>
  </si>
  <si>
    <t>Groupe Crédit Agricole</t>
  </si>
  <si>
    <t>Groupe BPCE</t>
  </si>
  <si>
    <t>Groupe Crédit Mutuel</t>
  </si>
  <si>
    <t>La Banque Postale</t>
  </si>
  <si>
    <t>Risque opérationnel</t>
  </si>
  <si>
    <t>Actions</t>
  </si>
  <si>
    <t>Dont banques centrales</t>
  </si>
  <si>
    <t>comprise entre 0% et 10%</t>
  </si>
  <si>
    <t>comprise entre 11 % et 100%</t>
  </si>
  <si>
    <t>supérieure à 100%</t>
  </si>
  <si>
    <t>Q1</t>
  </si>
  <si>
    <t>Médiane</t>
  </si>
  <si>
    <t>Q3</t>
  </si>
  <si>
    <t>Divers -  6 grands groupes</t>
  </si>
  <si>
    <t>PNB -  6 grands groupes</t>
  </si>
  <si>
    <t>PNB - TOT</t>
  </si>
  <si>
    <t>Autres entreprises financières</t>
  </si>
  <si>
    <t>Dérivés</t>
  </si>
  <si>
    <t>Instruments de capitaux propres</t>
  </si>
  <si>
    <t>Titres de créance</t>
  </si>
  <si>
    <t>Prêts et avances</t>
  </si>
  <si>
    <t xml:space="preserve">Positions courtes </t>
  </si>
  <si>
    <t xml:space="preserve">Dépôts </t>
  </si>
  <si>
    <t>Titres de créance émis</t>
  </si>
  <si>
    <t>Dépôts à vue et assimilés</t>
  </si>
  <si>
    <t>Dépôts/emprunts à terme</t>
  </si>
  <si>
    <t xml:space="preserve"> Toute la population </t>
  </si>
  <si>
    <t>Montant ( en milliards d'euros)</t>
  </si>
  <si>
    <t>nd.</t>
  </si>
  <si>
    <t>Portefeuille de négociation - Actif</t>
  </si>
  <si>
    <t>Total bilan</t>
  </si>
  <si>
    <t>Montant en milliards d'euros</t>
  </si>
  <si>
    <t>Banques Centrales</t>
  </si>
  <si>
    <t>Administrations Publiques</t>
  </si>
  <si>
    <t>Entreprises non financières</t>
  </si>
  <si>
    <t>Ménages</t>
  </si>
  <si>
    <t>EUR</t>
  </si>
  <si>
    <t>USD</t>
  </si>
  <si>
    <t>GBP</t>
  </si>
  <si>
    <t>JPY</t>
  </si>
  <si>
    <t>CHF</t>
  </si>
  <si>
    <t>Autres devises</t>
  </si>
  <si>
    <t>TOTAL</t>
  </si>
  <si>
    <t>moyenne</t>
  </si>
  <si>
    <t>( en milliards d'euros)</t>
  </si>
  <si>
    <t xml:space="preserve">Toutes méthodes confondues </t>
  </si>
  <si>
    <t xml:space="preserve">Modèle interne </t>
  </si>
  <si>
    <t>Montants notionnels</t>
  </si>
  <si>
    <t>Taux d'intérêt</t>
  </si>
  <si>
    <t>Change et or</t>
  </si>
  <si>
    <t>Crédit</t>
  </si>
  <si>
    <t xml:space="preserve">Matières premières </t>
  </si>
  <si>
    <t>Contrats d'échange de risque de crédit (ou CDS)</t>
  </si>
  <si>
    <t xml:space="preserve">Options sur écart de crédit (Credit spread options) </t>
  </si>
  <si>
    <t>Total return swap</t>
  </si>
  <si>
    <t>Autres dérivés de crédit</t>
  </si>
  <si>
    <t>Dérivés de gré à gré</t>
  </si>
  <si>
    <t>Dérivés sur marchés organisés</t>
  </si>
  <si>
    <t>2015</t>
  </si>
  <si>
    <t>Estimation de la part des opérations de marché dans le PNB</t>
  </si>
  <si>
    <t>(en % du PNB)</t>
  </si>
  <si>
    <t>Portefeuille de négociation - Passif</t>
  </si>
  <si>
    <t xml:space="preserve">Banques Centrales </t>
  </si>
  <si>
    <t xml:space="preserve">Administrations publiques </t>
  </si>
  <si>
    <t xml:space="preserve">Etablissements de crédit </t>
  </si>
  <si>
    <t>T3</t>
  </si>
  <si>
    <t>T4</t>
  </si>
  <si>
    <t>T1</t>
  </si>
  <si>
    <t>Total dérivés actifs et passifs</t>
  </si>
  <si>
    <t>Part des options dans les dérivés</t>
  </si>
  <si>
    <t>Établissements de crédit</t>
  </si>
  <si>
    <t xml:space="preserve">Autres entreprises financières </t>
  </si>
  <si>
    <t>Entreprises non financières (ENF)</t>
  </si>
  <si>
    <t>Total des titres de créance "détenus à des fins de transaction" et "désignés à la juste valeur"</t>
  </si>
  <si>
    <t xml:space="preserve">Entreprises non financières </t>
  </si>
  <si>
    <t>Autres groupes</t>
  </si>
  <si>
    <t>Divers - Autres groupes</t>
  </si>
  <si>
    <t>PNB - Autres groupes</t>
  </si>
  <si>
    <t xml:space="preserve">Autres groupes </t>
  </si>
  <si>
    <t>Banques solo</t>
  </si>
  <si>
    <t>PNB - Banques solo</t>
  </si>
  <si>
    <t>Clientèle financière y compris OPC monétaires</t>
  </si>
  <si>
    <t>Marge nette d'intérêt</t>
  </si>
  <si>
    <t>Commissions</t>
  </si>
  <si>
    <t>Commissions -  6 grands groupes</t>
  </si>
  <si>
    <t>Commissions - Autres groupes</t>
  </si>
  <si>
    <t>Charges administratives et amortissements (A)</t>
  </si>
  <si>
    <t>Décomposition du dénominateur : le PNB (B)</t>
  </si>
  <si>
    <t>Coefficient d'exploitation ( C=A / B )</t>
  </si>
  <si>
    <t>Options de gré à gré 
actifs et passifs</t>
  </si>
  <si>
    <t>Total dérivés de crédit</t>
  </si>
  <si>
    <t>Positions courtes</t>
  </si>
  <si>
    <t>Dépôts</t>
  </si>
  <si>
    <t>Marge nette d'intérêt -  6 grands groupes</t>
  </si>
  <si>
    <t>Marge nette d'intérêt - Autres groupes</t>
  </si>
  <si>
    <t xml:space="preserve">Marge nette d'intérêt </t>
  </si>
  <si>
    <t xml:space="preserve">Part dans le PNB de la marge nette d'intérêt sur les Prêts et créances </t>
  </si>
  <si>
    <t>En milliards d'euros</t>
  </si>
  <si>
    <t>Titres donnés en pension livrée</t>
  </si>
  <si>
    <t xml:space="preserve">En milliards d'euros </t>
  </si>
  <si>
    <t>Au bilan</t>
  </si>
  <si>
    <t>Montants</t>
  </si>
  <si>
    <t>Montants au passif</t>
  </si>
  <si>
    <t>Montants à l'actif</t>
  </si>
  <si>
    <t>Montants au bilan</t>
  </si>
  <si>
    <t>Actif</t>
  </si>
  <si>
    <t>Passif</t>
  </si>
  <si>
    <t>Ventes d'options</t>
  </si>
  <si>
    <t>Part des ventes d'options</t>
  </si>
  <si>
    <t>En notionnel</t>
  </si>
  <si>
    <t>Achats de protection</t>
  </si>
  <si>
    <t>Vente de protection</t>
  </si>
  <si>
    <t xml:space="preserve">Dérivés de crédit
Actif </t>
  </si>
  <si>
    <t xml:space="preserve">Dérivés de crédit
Passif </t>
  </si>
  <si>
    <t>Règlement livraison portefeuille bancaire</t>
  </si>
  <si>
    <t xml:space="preserve">Règlement-livraison portefeuille négociation </t>
  </si>
  <si>
    <t>Ajustement de l'évaluation de crédit (CVA)</t>
  </si>
  <si>
    <t>Risque de contrepartie</t>
  </si>
  <si>
    <t>Toutes méthodes confondues : modèle interne et standard</t>
  </si>
  <si>
    <t xml:space="preserve">Taux de créances douteuses </t>
  </si>
  <si>
    <t xml:space="preserve">Taux de provisionnement </t>
  </si>
  <si>
    <t>Portefeuille d'options (Achats et Ventes)</t>
  </si>
  <si>
    <t xml:space="preserve">Actifs pondérés par les risques </t>
  </si>
  <si>
    <t>Part des actifs de marché au bilan</t>
  </si>
  <si>
    <t>Part des passifs de marché au bilan</t>
  </si>
  <si>
    <t>Populations présentées dans les tableaux et graphiques du présent rapport</t>
  </si>
  <si>
    <t>Coussin A-EIS</t>
  </si>
  <si>
    <t>Dont : Grandes entreprises</t>
  </si>
  <si>
    <t xml:space="preserve">Dont : PME </t>
  </si>
  <si>
    <t xml:space="preserve">Ménages </t>
  </si>
  <si>
    <t>Composition du PNB de l’ensemble du secteur bancaire français</t>
  </si>
  <si>
    <t>Résultat net / capitaux propres (Return on Equity = ROE)</t>
  </si>
  <si>
    <t>Résultat net / Total de bilan (Return on Assets = ROA)</t>
  </si>
  <si>
    <t>Composition du PNB : marge nette d’intérêt et commissions</t>
  </si>
  <si>
    <t>Part des opérations de marché dans le PNB (Vision comptable)</t>
  </si>
  <si>
    <t>Crédits aux ENF par secteur d’activité</t>
  </si>
  <si>
    <t>Taux de créances douteuses et de provisionnement par secteur d’activité (sur les ENF)</t>
  </si>
  <si>
    <t>Prêts : part éligible au refinancement par les banques centrales</t>
  </si>
  <si>
    <t>Prêts et avances du portefeuille de négociation par contrepartie</t>
  </si>
  <si>
    <t>(en milliards d'euros)</t>
  </si>
  <si>
    <t>(En milliards d'euros)</t>
  </si>
  <si>
    <t>Dérivés détenus à des fins de transaction par type de risque</t>
  </si>
  <si>
    <t>Les dérivés sur marchés organisés et de gré à gré</t>
  </si>
  <si>
    <t>Part des options dans les dérivés (principales catégories)</t>
  </si>
  <si>
    <t>Part des ventes d’options dans le notionnel</t>
  </si>
  <si>
    <t>Les opérations sur dérivés de crédit, au bilan et au notionnel</t>
  </si>
  <si>
    <t xml:space="preserve">Encaisses et dépôts banques centrales hors réserves obligatoires </t>
  </si>
  <si>
    <t>Ratio de couverture des besoins de liquidité</t>
  </si>
  <si>
    <t>Pondérations moyennes en méthode standard</t>
  </si>
  <si>
    <t>Dont titres de créances émis par des entreprises</t>
  </si>
  <si>
    <t>Total des actifs de niveau 2A</t>
  </si>
  <si>
    <t>Total des actifs de niveau 2B</t>
  </si>
  <si>
    <t>Total des actifs liquides</t>
  </si>
  <si>
    <t>nd</t>
  </si>
  <si>
    <t>Dont Actions</t>
  </si>
  <si>
    <t>Ratio de levier</t>
  </si>
  <si>
    <t>Pensions livrées</t>
  </si>
  <si>
    <t>Dérivés (y compris les dérivés de crédit)</t>
  </si>
  <si>
    <t>Hors bilan</t>
  </si>
  <si>
    <t>Total des expositions</t>
  </si>
  <si>
    <t>Distribution du ratio de levier</t>
  </si>
  <si>
    <t>Dispersion des composantes du PNB</t>
  </si>
  <si>
    <t>En structure</t>
  </si>
  <si>
    <t>HQLA</t>
  </si>
  <si>
    <t>Total d'actif</t>
  </si>
  <si>
    <t>Risque de crédit</t>
  </si>
  <si>
    <t>Risque dû à la détention d'actions</t>
  </si>
  <si>
    <t>Risque dû aux activités de marché</t>
  </si>
  <si>
    <t>Prêts non-douteux aux ménages</t>
  </si>
  <si>
    <t>Prêts douteux aux ménages</t>
  </si>
  <si>
    <t>Prêts non-douteux aux grandes entreprises</t>
  </si>
  <si>
    <t>Prêts douteux aux grandes entreprises</t>
  </si>
  <si>
    <t>Prêts non-douteux aux PME</t>
  </si>
  <si>
    <t>Prêts douteux aux PME</t>
  </si>
  <si>
    <t>Dont taux de créances douteuses provisionnées</t>
  </si>
  <si>
    <t>Stock d’actifs liquides</t>
  </si>
  <si>
    <t>ratio agrégé</t>
  </si>
  <si>
    <t>Dépôts et titres donnés en pension livrée du portefeuille de négociation par contrepartie</t>
  </si>
  <si>
    <t>Montants de valeur en risque (VaR) et d’actifs détenus à des fins de transaction</t>
  </si>
  <si>
    <t>Scores de systémicité des établissements français pour la désignation des A-EIS, au 31/12/2015</t>
  </si>
  <si>
    <t>Année</t>
  </si>
  <si>
    <t>Zone euro</t>
  </si>
  <si>
    <t>Union européenne</t>
  </si>
  <si>
    <t>Portugal</t>
  </si>
  <si>
    <t>-</t>
  </si>
  <si>
    <t>Luxembourg</t>
  </si>
  <si>
    <t>Suède</t>
  </si>
  <si>
    <t>Roumanie</t>
  </si>
  <si>
    <t>Finlande</t>
  </si>
  <si>
    <t>Slovénie</t>
  </si>
  <si>
    <t>Estonie</t>
  </si>
  <si>
    <t>Slovaquie</t>
  </si>
  <si>
    <t>Bulgarie</t>
  </si>
  <si>
    <t>Grèce</t>
  </si>
  <si>
    <t>Irlande</t>
  </si>
  <si>
    <t>Danemark</t>
  </si>
  <si>
    <t>Chypre</t>
  </si>
  <si>
    <t>Pologne</t>
  </si>
  <si>
    <t>Croatie</t>
  </si>
  <si>
    <t>Lituanie</t>
  </si>
  <si>
    <t>Malte</t>
  </si>
  <si>
    <t>Lettonie</t>
  </si>
  <si>
    <t>Autriche</t>
  </si>
  <si>
    <t>Zone Euro</t>
  </si>
  <si>
    <t>Hongrie</t>
  </si>
  <si>
    <t>ENF</t>
  </si>
  <si>
    <t>Catégorie d'établissement</t>
  </si>
  <si>
    <t>Statut</t>
  </si>
  <si>
    <t>Sous catégorie</t>
  </si>
  <si>
    <t>TOTAL 2016</t>
  </si>
  <si>
    <t>Actionnariat étranger</t>
  </si>
  <si>
    <t>Agréés 
en 
France</t>
  </si>
  <si>
    <t>Banques</t>
  </si>
  <si>
    <t>Banques de succursales de pays tiers</t>
  </si>
  <si>
    <t>Banques mutualistes ou coopératives</t>
  </si>
  <si>
    <t xml:space="preserve">Caisses de crédit municipal </t>
  </si>
  <si>
    <t>Établissements de crédits spécialisés</t>
  </si>
  <si>
    <t>Agréés à Monaco</t>
  </si>
  <si>
    <t>TOTAL A - ÉTABLISSEMENTS DE CRÉDIT (EC)</t>
  </si>
  <si>
    <t>B - SOCIÉTÉS DE FINANCEMENT (SF)</t>
  </si>
  <si>
    <t>Sociétés de financement</t>
  </si>
  <si>
    <t>Double statut : SF et EI</t>
  </si>
  <si>
    <t>Double statut : SF et EP</t>
  </si>
  <si>
    <t>TOTAL B - SOCIÉTÉS DE FINANCEMENT</t>
  </si>
  <si>
    <t>C- ENTREPRISES D’INVESTISSEMENT (EI)</t>
  </si>
  <si>
    <t>Agréés en France</t>
  </si>
  <si>
    <t>TOTAL C- ENTREPRISES D’INVESTISSEMENT</t>
  </si>
  <si>
    <t>D - ÉTABLISSEMENTS DE PAIEMENT (EP)</t>
  </si>
  <si>
    <t>TOTAL D - ÉTABLISSEMENTS DE PAIEMENT</t>
  </si>
  <si>
    <t>E - ÉTABLISSEMENTS DE MONNAIE ELECTRONIQUE (EME)</t>
  </si>
  <si>
    <t>TOTAL E - ÉTABLISSEMENTS DE MONNAIE ELECTRONIQUE (EME)</t>
  </si>
  <si>
    <t>ÉTABLISSEMENTS DONT L'ACTIONNARIAT EST FRANÇAIS 
(hors changeurs manuels)</t>
  </si>
  <si>
    <t>Grands groupes bancaires privés</t>
  </si>
  <si>
    <t>Etablissements bancaires publics</t>
  </si>
  <si>
    <t>Groupes mutualistes</t>
  </si>
  <si>
    <t>Assurances</t>
  </si>
  <si>
    <t>Industrie, commerce, services, BTP, groupes professionnels</t>
  </si>
  <si>
    <t>Etablissements à actionnariat partagé</t>
  </si>
  <si>
    <t>Groupes financiers diversifiés</t>
  </si>
  <si>
    <t>Actionnariat personnes physiques</t>
  </si>
  <si>
    <t>EC</t>
  </si>
  <si>
    <t>1.1  Banques</t>
  </si>
  <si>
    <t>1.2  Banques de succursales de pays tiers</t>
  </si>
  <si>
    <t>1.3. Banques mutualistes ou coopératives</t>
  </si>
  <si>
    <t xml:space="preserve">1.4. Caisses de crédit municipal </t>
  </si>
  <si>
    <t>2. Établissements de crédits spécialisés</t>
  </si>
  <si>
    <t>TOTAL EC</t>
  </si>
  <si>
    <t>SF</t>
  </si>
  <si>
    <t>TOTAL SF</t>
  </si>
  <si>
    <t>EI</t>
  </si>
  <si>
    <t>TOTAL EI</t>
  </si>
  <si>
    <t>EP</t>
  </si>
  <si>
    <t>TOTAL EP</t>
  </si>
  <si>
    <t>EME</t>
  </si>
  <si>
    <t>TOTAL EME</t>
  </si>
  <si>
    <t>ETABLISSEMENTS DONT L'ACTIONNARIAT ULTIME EST FRANÇAIS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</si>
  <si>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 Succursales de l'EEE relevant du libre établissement</t>
    </r>
  </si>
  <si>
    <t>ÉTABLISSEMENTS DONT L'ACTIONNARIAT EST ÉTRANGER 
(hors changeurs manuels)</t>
  </si>
  <si>
    <t>Zone géographique et pays de l'actionnariat</t>
  </si>
  <si>
    <t>EEE</t>
  </si>
  <si>
    <t>Pays tiers</t>
  </si>
  <si>
    <t>Total actionnariat étranger</t>
  </si>
  <si>
    <t>Dont Etats-Unis</t>
  </si>
  <si>
    <t>Dont Japon</t>
  </si>
  <si>
    <t>Dont Suisse</t>
  </si>
  <si>
    <t>1.1 Banques</t>
  </si>
  <si>
    <t>1.2 Banques de succursales de pays tiers</t>
  </si>
  <si>
    <t>2.  Établissements de crédits spécialisés</t>
  </si>
  <si>
    <t>Situation agrégée des entreprises d’investissement</t>
  </si>
  <si>
    <t>En milliards d’euros</t>
  </si>
  <si>
    <t xml:space="preserve">Opérations de trésorerie et interbancaires </t>
  </si>
  <si>
    <t xml:space="preserve">Opérations avec la clientèle </t>
  </si>
  <si>
    <t xml:space="preserve">Opérations sur titres et opérations diverses </t>
  </si>
  <si>
    <t xml:space="preserve">. Titres de transaction </t>
  </si>
  <si>
    <t>. Instruments conditionnels achetés  </t>
  </si>
  <si>
    <t xml:space="preserve">. Titres de placements et de l’activité de portefeuille </t>
  </si>
  <si>
    <t xml:space="preserve">. Titres d’investissement </t>
  </si>
  <si>
    <t xml:space="preserve">. Titres reçus en pension livrée </t>
  </si>
  <si>
    <t xml:space="preserve">. Comptes de négociation et de règlement </t>
  </si>
  <si>
    <t xml:space="preserve">. Débiteurs divers </t>
  </si>
  <si>
    <t xml:space="preserve">. Comptes de régularisation débiteurs </t>
  </si>
  <si>
    <t xml:space="preserve">. Créances douteuses et créances rattachées </t>
  </si>
  <si>
    <t xml:space="preserve">Valeurs immobilisées </t>
  </si>
  <si>
    <t xml:space="preserve">. Prêts subordonnés </t>
  </si>
  <si>
    <t xml:space="preserve">. Parts dans les entreprises liées </t>
  </si>
  <si>
    <t xml:space="preserve">. Immobilisations nettes </t>
  </si>
  <si>
    <t xml:space="preserve">Actionnaires ou associés </t>
  </si>
  <si>
    <t xml:space="preserve">Comptes créditeurs de la clientèle </t>
  </si>
  <si>
    <t>. Opérations de transactions sur titres</t>
  </si>
  <si>
    <t>. Instruments conditionnels vendus</t>
  </si>
  <si>
    <t>. Dettes représentées par un titre</t>
  </si>
  <si>
    <t xml:space="preserve">Dont : titres de créances négociables </t>
  </si>
  <si>
    <t>. Comptes de négociation et de règlement</t>
  </si>
  <si>
    <t xml:space="preserve">. Titres donnés en pension livrée </t>
  </si>
  <si>
    <t>. Créditeurs divers</t>
  </si>
  <si>
    <t>. Comptes de régularisation créditeurs</t>
  </si>
  <si>
    <t xml:space="preserve">. Dettes rattachées </t>
  </si>
  <si>
    <t xml:space="preserve">Provisions, capitaux propres </t>
  </si>
  <si>
    <t xml:space="preserve">. Dettes subordonnées </t>
  </si>
  <si>
    <t xml:space="preserve">. Provisions </t>
  </si>
  <si>
    <t xml:space="preserve">. Primes liées au capital et réserves </t>
  </si>
  <si>
    <t xml:space="preserve">. Capital </t>
  </si>
  <si>
    <t xml:space="preserve">Report à nouveau (+/-) </t>
  </si>
  <si>
    <t xml:space="preserve">Excédent des produits sur les charges (+/-) </t>
  </si>
  <si>
    <t>Source : ACPR.</t>
  </si>
  <si>
    <t>HORS BILAN</t>
  </si>
  <si>
    <t>Engagements de financement</t>
  </si>
  <si>
    <t xml:space="preserve">. donnés </t>
  </si>
  <si>
    <t xml:space="preserve">. reçus </t>
  </si>
  <si>
    <t>Engagements de garantie</t>
  </si>
  <si>
    <t xml:space="preserve">. d’ordre </t>
  </si>
  <si>
    <t>Engagements sur titres</t>
  </si>
  <si>
    <t xml:space="preserve">. Titres à recevoir </t>
  </si>
  <si>
    <t xml:space="preserve">. Titres à livrer </t>
  </si>
  <si>
    <t>Opérations en devises</t>
  </si>
  <si>
    <t xml:space="preserve">. Monnaies à recevoir </t>
  </si>
  <si>
    <t xml:space="preserve">. Monnaies à livrer </t>
  </si>
  <si>
    <t xml:space="preserve">Engagements sur instruments financiers à terme </t>
  </si>
  <si>
    <t xml:space="preserve">Autres engagements de hors bilan </t>
  </si>
  <si>
    <t>Compte de résultat agrégé des entreprises d’investissement</t>
  </si>
  <si>
    <t xml:space="preserve">– Charges (intérêts) </t>
  </si>
  <si>
    <t xml:space="preserve">– Produits (intérêts) </t>
  </si>
  <si>
    <t xml:space="preserve">Opérations sur titres (activité pour compte propre) </t>
  </si>
  <si>
    <t xml:space="preserve">– Charges </t>
  </si>
  <si>
    <t xml:space="preserve">       dont pensions livrées </t>
  </si>
  <si>
    <t xml:space="preserve">       dont intérêts sur obligations </t>
  </si>
  <si>
    <t xml:space="preserve">– Produits </t>
  </si>
  <si>
    <t xml:space="preserve">Opérations sur IFT (activité pour compte propre) </t>
  </si>
  <si>
    <t xml:space="preserve">Prestation de services financiers/charges </t>
  </si>
  <si>
    <t xml:space="preserve">- Opérations interbancaires </t>
  </si>
  <si>
    <t xml:space="preserve">- Opérations avec la clientèle </t>
  </si>
  <si>
    <t xml:space="preserve">- Opérations sur titres </t>
  </si>
  <si>
    <t xml:space="preserve">- Opérations de change </t>
  </si>
  <si>
    <t xml:space="preserve">- Engagements sur titres </t>
  </si>
  <si>
    <t xml:space="preserve">- Opérations sur IFT </t>
  </si>
  <si>
    <t xml:space="preserve">- Prestations services financiers </t>
  </si>
  <si>
    <t xml:space="preserve">Prestations de services financiers/produits </t>
  </si>
  <si>
    <t xml:space="preserve">– Opérations sur IFT </t>
  </si>
  <si>
    <t xml:space="preserve">– Prestations de services financiers </t>
  </si>
  <si>
    <t xml:space="preserve">Opérations de change </t>
  </si>
  <si>
    <t xml:space="preserve">- Charges (pertes) </t>
  </si>
  <si>
    <t xml:space="preserve">- Produits (gains) </t>
  </si>
  <si>
    <t xml:space="preserve">Produits des titres de participation et des prêts subordonnés </t>
  </si>
  <si>
    <t xml:space="preserve">Charges sur emprunts subordonnés </t>
  </si>
  <si>
    <t xml:space="preserve">Autres produits d'exploitation bancaire </t>
  </si>
  <si>
    <t xml:space="preserve">Autres charges d'exploitation bancaire </t>
  </si>
  <si>
    <t xml:space="preserve">Produits accessoires et divers net </t>
  </si>
  <si>
    <t xml:space="preserve">Frais généraux </t>
  </si>
  <si>
    <t xml:space="preserve">– Frais de personnel </t>
  </si>
  <si>
    <t xml:space="preserve">– Impôts et taxes </t>
  </si>
  <si>
    <t xml:space="preserve">– Services extérieurs </t>
  </si>
  <si>
    <t xml:space="preserve">- Autres frais généraux (charges refacturées) </t>
  </si>
  <si>
    <t>Dotations aux amortissements et aux provisions sur immobilisations corporelles et incorporelles</t>
  </si>
  <si>
    <t xml:space="preserve">Dotations nettes aux provisions et pertes nettes sur créances irrécupérables (y compris intérêts sur créances douteuses) </t>
  </si>
  <si>
    <t xml:space="preserve">Dotations nettes aux provisions pour risques et charges </t>
  </si>
  <si>
    <t xml:space="preserve">Gains nets sur actifs immobilisés </t>
  </si>
  <si>
    <t xml:space="preserve">Produits exceptionnels </t>
  </si>
  <si>
    <t xml:space="preserve">Charges exceptionnelles </t>
  </si>
  <si>
    <t xml:space="preserve">Dotations nettes au FRBG </t>
  </si>
  <si>
    <t>- Dotations au FRBG</t>
  </si>
  <si>
    <t xml:space="preserve">- Reprises du FRBG </t>
  </si>
  <si>
    <t xml:space="preserve">Dotations nettes aux provisions réglementées </t>
  </si>
  <si>
    <t xml:space="preserve">Impôt sur les bénéfices </t>
  </si>
  <si>
    <t>Valeurs</t>
  </si>
  <si>
    <t>business</t>
  </si>
  <si>
    <t>B to B</t>
  </si>
  <si>
    <t>B to C</t>
  </si>
  <si>
    <t>Transmetteur de fonds</t>
  </si>
  <si>
    <t>Volume des paiements (ech. gauche)</t>
  </si>
  <si>
    <t>Nombre de transactions (ech. droite)</t>
  </si>
  <si>
    <t>Montant moyen par transaction (en euros)</t>
  </si>
  <si>
    <t xml:space="preserve">Ensemble de l'activité </t>
  </si>
  <si>
    <t>Opérations de trésorerie et interbancaires</t>
  </si>
  <si>
    <t>Opérations avec la clientèle (crédits / dépôts)</t>
  </si>
  <si>
    <t>Opérations sur titres</t>
  </si>
  <si>
    <t>Valeurs immobilisées</t>
  </si>
  <si>
    <t>Provisions, capitaux propres et report à nouveau</t>
  </si>
  <si>
    <t>Crédits à la clientèle</t>
  </si>
  <si>
    <t xml:space="preserve"> </t>
  </si>
  <si>
    <t xml:space="preserve"> En milliards d'euros </t>
  </si>
  <si>
    <t>OPÉRATIONS DE TRÉSORERIE ET INTERBANCAIRES</t>
  </si>
  <si>
    <t xml:space="preserve"> . caisse, banques centrales &amp; office des chèques postaux</t>
  </si>
  <si>
    <t xml:space="preserve"> . comptes ordinaires</t>
  </si>
  <si>
    <t xml:space="preserve"> . comptes et prêts</t>
  </si>
  <si>
    <t xml:space="preserve"> . valeurs reçues en pension</t>
  </si>
  <si>
    <t xml:space="preserve"> . autres prêts</t>
  </si>
  <si>
    <t>CRÉDITS À LA CLIENTÈLE</t>
  </si>
  <si>
    <t xml:space="preserve">  . crédits  à la clientèle non financière</t>
  </si>
  <si>
    <t xml:space="preserve">  . prêts à la clientèle financière</t>
  </si>
  <si>
    <t xml:space="preserve">  . valeurs reçues en pension</t>
  </si>
  <si>
    <t xml:space="preserve">  . comptes ordinaires débiteurs</t>
  </si>
  <si>
    <t xml:space="preserve">  . créances douteuses</t>
  </si>
  <si>
    <t xml:space="preserve">  . autres crédits</t>
  </si>
  <si>
    <t>OPÉRATIONS SUR TITRES</t>
  </si>
  <si>
    <t xml:space="preserve">  . titres reçus en pension livrée</t>
  </si>
  <si>
    <t xml:space="preserve">  . titres de transaction</t>
  </si>
  <si>
    <t xml:space="preserve">  . titres de placement</t>
  </si>
  <si>
    <t xml:space="preserve">  . titres de l'activité de portefeuille</t>
  </si>
  <si>
    <t xml:space="preserve">  . titres d'investissement</t>
  </si>
  <si>
    <t xml:space="preserve">  . autres opérations</t>
  </si>
  <si>
    <t>VALEURS IMMOBILISÉES</t>
  </si>
  <si>
    <t xml:space="preserve">  . prêts subordonnés</t>
  </si>
  <si>
    <t xml:space="preserve">  . parts dans les entreprises liées</t>
  </si>
  <si>
    <t xml:space="preserve">  . immobilisations</t>
  </si>
  <si>
    <t xml:space="preserve">  . crédit-bail et location simple</t>
  </si>
  <si>
    <t xml:space="preserve">  . autres valeurs</t>
  </si>
  <si>
    <t>DIVERS</t>
  </si>
  <si>
    <t>TOTAL DE L'ACTIF</t>
  </si>
  <si>
    <t xml:space="preserve">  . banques centrales et office de chèques postaux</t>
  </si>
  <si>
    <t xml:space="preserve">  . comptes ordinaires créditeurs</t>
  </si>
  <si>
    <t xml:space="preserve">  . comptes et emprunts</t>
  </si>
  <si>
    <t xml:space="preserve">  . valeurs données en pension</t>
  </si>
  <si>
    <t xml:space="preserve">  . autres emprunts</t>
  </si>
  <si>
    <t>RESSOURCES ÉMANANT DE LA CLIENTÈLE</t>
  </si>
  <si>
    <t xml:space="preserve">  . emprunts auprès de la clientèle financière</t>
  </si>
  <si>
    <t xml:space="preserve">  . comptes d'épargne à régime spécial</t>
  </si>
  <si>
    <t xml:space="preserve">  . comptes créditeurs à terme</t>
  </si>
  <si>
    <t xml:space="preserve">  . bons de caisse et bons d'épargne</t>
  </si>
  <si>
    <t xml:space="preserve">  . autres ressources</t>
  </si>
  <si>
    <t xml:space="preserve">  . titres donnés en pension livrée</t>
  </si>
  <si>
    <t xml:space="preserve">  . dettes représentées par un titre</t>
  </si>
  <si>
    <t xml:space="preserve">   dont :    titres de créances négociables</t>
  </si>
  <si>
    <t xml:space="preserve">   dont :    obligations</t>
  </si>
  <si>
    <t xml:space="preserve">PROVISIONS, CAPITAUX PROPRES </t>
  </si>
  <si>
    <t xml:space="preserve">  . subventions et fonds publics affectés</t>
  </si>
  <si>
    <t xml:space="preserve">  . provisions diverses et dépôts de garantie à caractère mutuel</t>
  </si>
  <si>
    <t xml:space="preserve">  . dettes subordonnées</t>
  </si>
  <si>
    <t xml:space="preserve">  . capital, réserves et fonds pour risques bancaires généraux</t>
  </si>
  <si>
    <t>REPORT À NOUVEAU  (+ / -)</t>
  </si>
  <si>
    <t>TOTAL DU PASSIF</t>
  </si>
  <si>
    <t>Les composantes du passif</t>
  </si>
  <si>
    <t>Ressources de la clientèle</t>
  </si>
  <si>
    <t xml:space="preserve">Opérations sur titres </t>
  </si>
  <si>
    <t>Provisions, capitaux propres et report nouveau</t>
  </si>
  <si>
    <t xml:space="preserve">Divers </t>
  </si>
  <si>
    <t>Activité en France</t>
  </si>
  <si>
    <t>Ensemble de l'activité</t>
  </si>
  <si>
    <t>ENGAGEMENTS DE FINANCEMENT</t>
  </si>
  <si>
    <t xml:space="preserve">  En faveur : </t>
  </si>
  <si>
    <t>- d'établissements de crédit</t>
  </si>
  <si>
    <t>- de la clientèle</t>
  </si>
  <si>
    <t xml:space="preserve">  Reçus       :</t>
  </si>
  <si>
    <t>ENGAGEMENTS DE GARANTIE</t>
  </si>
  <si>
    <t xml:space="preserve">  D'ordre    :</t>
  </si>
  <si>
    <t>ENGAGEMENTS SUR TITRES</t>
  </si>
  <si>
    <t>Titres à recevoir</t>
  </si>
  <si>
    <t>dont titres vendus avec faculté de rachat</t>
  </si>
  <si>
    <t>Titres à livrer</t>
  </si>
  <si>
    <t>dont titres achetés avec faculté de rachat</t>
  </si>
  <si>
    <t>OPÉRATIONS EN DEVISES</t>
  </si>
  <si>
    <t>Monnaies à recevoir</t>
  </si>
  <si>
    <t>Monnaies à livrer</t>
  </si>
  <si>
    <t>ENGAGEMENTS SUR INSTRUMENTS FINANCIERS À TERME</t>
  </si>
  <si>
    <t>Opérations sur instruments de taux d'intérêt</t>
  </si>
  <si>
    <t>Opérations sur instruments de cours de change</t>
  </si>
  <si>
    <t>Opérations sur autres instruments</t>
  </si>
  <si>
    <t xml:space="preserve"> En milliards d'euros</t>
  </si>
  <si>
    <t>CRÉDITS À LA CLIENTÈLE (ensemble de l'activité)</t>
  </si>
  <si>
    <t>CRÉDITS À LA CLIENTÈLE (activité en France)</t>
  </si>
  <si>
    <t>Crédits à la clientèle non financière (activité en France)</t>
  </si>
  <si>
    <t>. Crédits à la clientèle non financière résidente (en France)</t>
  </si>
  <si>
    <t>. Crédits à la clientèle non financière non résidente (en France)</t>
  </si>
  <si>
    <t>CRÉDITS À LA CLIENTÈLE (activité à l'étranger via les succursales)</t>
  </si>
  <si>
    <t>en milliards d'euros</t>
  </si>
  <si>
    <t>Crédits à l'habitat</t>
  </si>
  <si>
    <t>Crédits à l'équipement</t>
  </si>
  <si>
    <t>Crédits de trésorerie</t>
  </si>
  <si>
    <t>Crédit-bail</t>
  </si>
  <si>
    <t>Cptes ordinaires débiteurs</t>
  </si>
  <si>
    <t>Crédits export</t>
  </si>
  <si>
    <t>Créances commerciales</t>
  </si>
  <si>
    <t>Autres crédits</t>
  </si>
  <si>
    <t xml:space="preserve">Total des concours </t>
  </si>
  <si>
    <t xml:space="preserve">Sociétés non financières </t>
  </si>
  <si>
    <t>Non-résidents</t>
  </si>
  <si>
    <t>Total ressources clientèle</t>
  </si>
  <si>
    <t>Comptes d'épargne à régime spécial</t>
  </si>
  <si>
    <t>Comptes ordinaires créditeurs</t>
  </si>
  <si>
    <t>Comptes à terme</t>
  </si>
  <si>
    <t>Clientèle financière</t>
  </si>
  <si>
    <t xml:space="preserve">Autres </t>
  </si>
  <si>
    <t>LDD</t>
  </si>
  <si>
    <t>Livrets A et bleus</t>
  </si>
  <si>
    <t>PEL – CEL</t>
  </si>
  <si>
    <t>Livrets ordinaires</t>
  </si>
  <si>
    <t>Livrets de développement durable</t>
  </si>
  <si>
    <t>Livrets d'épargne populaire</t>
  </si>
  <si>
    <t>Plans épargne populaire</t>
  </si>
  <si>
    <t>Livrets jeunes</t>
  </si>
  <si>
    <t>Autres comptes d'ép. à régime spécial</t>
  </si>
  <si>
    <t>Produit net bancaire</t>
  </si>
  <si>
    <t>Résultat brut d'exploitation</t>
  </si>
  <si>
    <t>Résultat d'exploitation</t>
  </si>
  <si>
    <t>Résultat net</t>
  </si>
  <si>
    <t xml:space="preserve">                                                                                  </t>
  </si>
  <si>
    <t xml:space="preserve">                                  </t>
  </si>
  <si>
    <t>ACTIVITÉ France</t>
  </si>
  <si>
    <t>ENSEMBLE DE L'ACTIVITÉ</t>
  </si>
  <si>
    <t>PRODUIT NET D'EXPLOITATION BANCAIRE (a)</t>
  </si>
  <si>
    <t>. opérations de trésorerie et interbancaires</t>
  </si>
  <si>
    <t>. opérations avec la clientèle</t>
  </si>
  <si>
    <t>. opérations sur titres (b)</t>
  </si>
  <si>
    <t>dont pensions livrées</t>
  </si>
  <si>
    <t>. opérations de crédit-bail</t>
  </si>
  <si>
    <t xml:space="preserve">. opérations de hors-bilan </t>
  </si>
  <si>
    <t>. opérations de services financiers</t>
  </si>
  <si>
    <t>. autres produits d'exploitation bancaire</t>
  </si>
  <si>
    <t>PRODUITS ACCESSOIRES ET DIVERS NETS</t>
  </si>
  <si>
    <t>PRODUIT NET BANCAIRE (a)</t>
  </si>
  <si>
    <t xml:space="preserve">FRAIS GÉNÉRAUX </t>
  </si>
  <si>
    <t xml:space="preserve">. frais de personnel </t>
  </si>
  <si>
    <t xml:space="preserve">. autres frais généraux </t>
  </si>
  <si>
    <t xml:space="preserve"> Dotations aux amortissements et aux provisions sur immobilisations corporelles et incorporelles</t>
  </si>
  <si>
    <t xml:space="preserve">RÉSULTAT BRUT D'EXPLOITATION </t>
  </si>
  <si>
    <t xml:space="preserve"> Dotations nettes aux provisions et pertes nettes sur créances irrécupérables (c)</t>
  </si>
  <si>
    <t xml:space="preserve"> Dotations nettes aux provisions pour risques et charges</t>
  </si>
  <si>
    <t xml:space="preserve">RÉSULTAT D'EXPLOITATION </t>
  </si>
  <si>
    <t>Gains nets sur actifs immobilisés</t>
  </si>
  <si>
    <t xml:space="preserve">RÉSULTAT COURANT AVANT IMPÔT </t>
  </si>
  <si>
    <t>RÉSULTAT NET</t>
  </si>
  <si>
    <t>(a) Hors intérêts sur créances douteuses.</t>
  </si>
  <si>
    <t>(b) Y compris mouvements sur les provisions pour dépréciation des titres de placement et des titres de l’activité de portefeuille.</t>
  </si>
  <si>
    <t>(c) Y compris intérêts sur créances douteuses.</t>
  </si>
  <si>
    <t>Chiffres clés relatifs aux établissements de crédit</t>
  </si>
  <si>
    <t>Total de bilan</t>
  </si>
  <si>
    <t>Portefeuille-titres</t>
  </si>
  <si>
    <t>dont titres de transaction</t>
  </si>
  <si>
    <t>Dépôts de la clientèle</t>
  </si>
  <si>
    <t>dont dépôts à vue</t>
  </si>
  <si>
    <t>dont comptes d'épargne à régime spécial</t>
  </si>
  <si>
    <t>Chiffres clés relatifs aux résultats</t>
  </si>
  <si>
    <t>Frais de structure</t>
  </si>
  <si>
    <t>Dotations nettes aux provisions et pertes nettes
sur créances irrécupérables</t>
  </si>
  <si>
    <t>Résultat courant avant impôt</t>
  </si>
  <si>
    <t>Principaux ratios relatifs à l'activité et aux résultats</t>
  </si>
  <si>
    <t>(en %)</t>
  </si>
  <si>
    <t>2016</t>
  </si>
  <si>
    <t>Coût moyen des ressources à la clientèle</t>
  </si>
  <si>
    <t xml:space="preserve">Rendement moyen des crédits à la clientèle </t>
  </si>
  <si>
    <t xml:space="preserve">Marge bancaire globale </t>
  </si>
  <si>
    <t>Coefficient net d'exploitation</t>
  </si>
  <si>
    <t>Rendement des fonds propres</t>
  </si>
  <si>
    <t>Coût moyen des ressources et rendement moyen des emplois</t>
  </si>
  <si>
    <t>1. Opérations avec la clientèle</t>
  </si>
  <si>
    <t xml:space="preserve">       Coût moyen des ressources (y compris TCN) </t>
  </si>
  <si>
    <t xml:space="preserve">       Rendement moyen des crédits </t>
  </si>
  <si>
    <t>2. Opérations sur titres</t>
  </si>
  <si>
    <t xml:space="preserve">       Dettes représentées par un titre (hors TCN) </t>
  </si>
  <si>
    <t xml:space="preserve">       Dettes subordonnées </t>
  </si>
  <si>
    <t xml:space="preserve">       Rendement du portefeuille-titres </t>
  </si>
  <si>
    <t>3. Opérations de trésorerie</t>
  </si>
  <si>
    <t xml:space="preserve">       Coût moyen des emprunts </t>
  </si>
  <si>
    <t xml:space="preserve">       Rendement moyen des prêts </t>
  </si>
  <si>
    <t xml:space="preserve">4. Marge bancaire globale </t>
  </si>
  <si>
    <t>Dotations nettes aux provisions pour risques et charges (eg)</t>
  </si>
  <si>
    <t>Dotations nettes aux provisions et pertes sur créances irrécupérables (eg)</t>
  </si>
  <si>
    <t>Ratio coût du risque/résultat brut d'exploitation (ed)</t>
  </si>
  <si>
    <t>Ratio agrégé</t>
  </si>
  <si>
    <t>Activité via les succursales à l'étranger</t>
  </si>
  <si>
    <t>Créances douteuses brutes clientèle (échelle de gauche)</t>
  </si>
  <si>
    <t>Créances nettes</t>
  </si>
  <si>
    <t>Taux de provisionnement (échelle de droite)</t>
  </si>
  <si>
    <t xml:space="preserve">déc. </t>
  </si>
  <si>
    <t>mars</t>
  </si>
  <si>
    <t>juin</t>
  </si>
  <si>
    <t>sept.</t>
  </si>
  <si>
    <t>déc.</t>
  </si>
  <si>
    <t>Crédits à la clientèle (eg)</t>
  </si>
  <si>
    <t>Ressources de la clientèle (eg)</t>
  </si>
  <si>
    <t>Ratio Crédits/ dépôts (ed)</t>
  </si>
  <si>
    <t>Ratio Crédits / Ressources clientèle</t>
  </si>
  <si>
    <t>Ratio Crédits / Ressources clientèle hors ressources centralisées à la Caisse des Dépôts</t>
  </si>
  <si>
    <t>Crédits</t>
  </si>
  <si>
    <t>Encours comptable des dépôts* centralisés à la Caisse des Dépôts (en GEUR)</t>
  </si>
  <si>
    <t>Dépôts de la clientèle non centralisés à la CDC   (échelle de gauche)</t>
  </si>
  <si>
    <t>Ratio crédits sur dépôts  non centralisés  à la CDC   (échelle de droite)</t>
  </si>
  <si>
    <t>Livrets A et livrets bleus</t>
  </si>
  <si>
    <t>Tableau 1</t>
  </si>
  <si>
    <t>Les populations contrôlées par l'ACPR</t>
  </si>
  <si>
    <t>Tableau 2</t>
  </si>
  <si>
    <t>Tableau 3</t>
  </si>
  <si>
    <t>Graphique 1</t>
  </si>
  <si>
    <t>Graphique 2</t>
  </si>
  <si>
    <t>Graphique 3</t>
  </si>
  <si>
    <t>Graphique 4</t>
  </si>
  <si>
    <t>Tableau 4</t>
  </si>
  <si>
    <t>Tableau 5</t>
  </si>
  <si>
    <t>Hors bilan des entreprises d’investissement</t>
  </si>
  <si>
    <t>Tableau 6</t>
  </si>
  <si>
    <t>Graphique 5</t>
  </si>
  <si>
    <t>Volume des paiements trimestriels et nombre de transactions</t>
  </si>
  <si>
    <t>Graphique 6</t>
  </si>
  <si>
    <t>Volume des paiements par type d’activité</t>
  </si>
  <si>
    <t>Graphique 7</t>
  </si>
  <si>
    <t>Nombre de transactions par type d’activité</t>
  </si>
  <si>
    <t>Tableau 7</t>
  </si>
  <si>
    <t>Graphique 8</t>
  </si>
  <si>
    <t>Tableau 8</t>
  </si>
  <si>
    <t>Graphique 9</t>
  </si>
  <si>
    <t>Graphique 10</t>
  </si>
  <si>
    <t>Graphique 11</t>
  </si>
  <si>
    <t>Ventilation des actifs sur contreparties étrangères en risque immédiat</t>
  </si>
  <si>
    <t>Tableau 9</t>
  </si>
  <si>
    <t>Graphique 12</t>
  </si>
  <si>
    <t>Les composantes de l’actif</t>
  </si>
  <si>
    <t>Tableau 10</t>
  </si>
  <si>
    <t>Les actifs au bilan des établissements de crédit</t>
  </si>
  <si>
    <t>Graphique 13</t>
  </si>
  <si>
    <t>Tableau 11</t>
  </si>
  <si>
    <t>Les passifs au bilan des établissements de crédit</t>
  </si>
  <si>
    <t>Graphique 14</t>
  </si>
  <si>
    <t>Évolution du total de bilan des établissements de crédit</t>
  </si>
  <si>
    <t>Tableau 12</t>
  </si>
  <si>
    <t>Engagements de hors-bilan des établissements de crédit</t>
  </si>
  <si>
    <t>Graphique 15</t>
  </si>
  <si>
    <t>Les opérations de crédit à la clientèle non financière résidente par type de crédit au bilan des banques</t>
  </si>
  <si>
    <t>Tableau 13</t>
  </si>
  <si>
    <t>Crédits à la clientèle selon les différents périmètres</t>
  </si>
  <si>
    <t>Graphique 16</t>
  </si>
  <si>
    <t>Les opérations de crédits à la clientèle non financière par catégorie d’agents</t>
  </si>
  <si>
    <t>Tableau 14</t>
  </si>
  <si>
    <t>Crédits à la clientèle non financière par secteur bénéficiaire</t>
  </si>
  <si>
    <t>Graphique 17</t>
  </si>
  <si>
    <t>Graphique 18</t>
  </si>
  <si>
    <t>L’épargne règlementée</t>
  </si>
  <si>
    <t>Graphique 19</t>
  </si>
  <si>
    <t>Tableau 15</t>
  </si>
  <si>
    <t>Graphique 20</t>
  </si>
  <si>
    <t>Coefficient net d’exploitation</t>
  </si>
  <si>
    <t>Graphique 21</t>
  </si>
  <si>
    <t>Graphique 22</t>
  </si>
  <si>
    <t>Graphique 23</t>
  </si>
  <si>
    <t>Tableau 16</t>
  </si>
  <si>
    <t>Graphique 24</t>
  </si>
  <si>
    <t>Tableau 17</t>
  </si>
  <si>
    <t>Part dans le PNB de la marge d’intérêt sur les prêts et créances</t>
  </si>
  <si>
    <t>Tableau 18</t>
  </si>
  <si>
    <t>Décomposition du coefficient net d’exploitation</t>
  </si>
  <si>
    <t>Graphique 25</t>
  </si>
  <si>
    <t>Principaux soldes intermédiaires de gestion</t>
  </si>
  <si>
    <t>Tableau 19</t>
  </si>
  <si>
    <t>Compte de résultat agrégé des établissements de crédit</t>
  </si>
  <si>
    <t>Tableau 20</t>
  </si>
  <si>
    <t>Tableau 21</t>
  </si>
  <si>
    <t>Graphique 26</t>
  </si>
  <si>
    <t>Effort de provisionnement rapporté au résultat brut d’exploitation</t>
  </si>
  <si>
    <t>Graphique 27</t>
  </si>
  <si>
    <t>Graphique 28</t>
  </si>
  <si>
    <t>Dispersion du coefficient net d’exploitation</t>
  </si>
  <si>
    <t>Graphique 29</t>
  </si>
  <si>
    <t>Graphique 30</t>
  </si>
  <si>
    <t>Graphique 31</t>
  </si>
  <si>
    <t>Graphique 32</t>
  </si>
  <si>
    <t>Taux de créances douteuses et taux de provisionnement sur les ménages et les ENF</t>
  </si>
  <si>
    <t>Tableau 22</t>
  </si>
  <si>
    <t>Graphique 33</t>
  </si>
  <si>
    <t>Taux de créances douteuses brutes</t>
  </si>
  <si>
    <t>Tableau 23</t>
  </si>
  <si>
    <t>Graphique 34</t>
  </si>
  <si>
    <t>Taux de provisionnement des créances douteuses brutes</t>
  </si>
  <si>
    <t>Tableau 24</t>
  </si>
  <si>
    <t>Graphique 35</t>
  </si>
  <si>
    <t>Tableau 25</t>
  </si>
  <si>
    <t>Actifs grevés et non grevés par nature de titre</t>
  </si>
  <si>
    <t>Tableau 26</t>
  </si>
  <si>
    <t>Graphique 36</t>
  </si>
  <si>
    <t>Tableau 27</t>
  </si>
  <si>
    <t>Ratio crédits / dépôts</t>
  </si>
  <si>
    <t>Graphique 37</t>
  </si>
  <si>
    <t>Tableau 28</t>
  </si>
  <si>
    <t>Portefeuille de négociation dans le total de bilan</t>
  </si>
  <si>
    <t>Tableau 29</t>
  </si>
  <si>
    <t>Ratio de levier agrégé</t>
  </si>
  <si>
    <t>Graphique 38</t>
  </si>
  <si>
    <t>Graphique 39</t>
  </si>
  <si>
    <t>Levier - répartition des expositions (dénominateur) par nature d'opérations</t>
  </si>
  <si>
    <t>Graphique 40</t>
  </si>
  <si>
    <t>Portefeuille de négociation actif</t>
  </si>
  <si>
    <t>Graphique 41</t>
  </si>
  <si>
    <t>Portefeuille de négociation passif</t>
  </si>
  <si>
    <t>Graphique 42</t>
  </si>
  <si>
    <t>Instruments de capitaux propres détenus dans le portefeuille de négociation par émetteur</t>
  </si>
  <si>
    <t>Graphique 43</t>
  </si>
  <si>
    <t>Tableau 30</t>
  </si>
  <si>
    <t>Graphique 44</t>
  </si>
  <si>
    <t>Positions courtes du portefeuille de négociation</t>
  </si>
  <si>
    <t>Tableau 31</t>
  </si>
  <si>
    <t>Graphique 45</t>
  </si>
  <si>
    <t>Tableau 32</t>
  </si>
  <si>
    <t>Tableau 33</t>
  </si>
  <si>
    <t>Tableau 34</t>
  </si>
  <si>
    <t>Tableau 35</t>
  </si>
  <si>
    <t>Tableau 36</t>
  </si>
  <si>
    <t>Graphique 46</t>
  </si>
  <si>
    <t>Tableau 37</t>
  </si>
  <si>
    <t>Tableau 38</t>
  </si>
  <si>
    <t>Tableau 39</t>
  </si>
  <si>
    <t>Tableau 40</t>
  </si>
  <si>
    <t>Évolution des actifs pondérés par les risques</t>
  </si>
  <si>
    <t>Graphique 47</t>
  </si>
  <si>
    <t>Pondération moyenne des expositions initiales</t>
  </si>
  <si>
    <t>Graphique 48</t>
  </si>
  <si>
    <t>Graphique 49</t>
  </si>
  <si>
    <t>Graphique 50</t>
  </si>
  <si>
    <t>Graphique 51</t>
  </si>
  <si>
    <t>Graphique 52</t>
  </si>
  <si>
    <t>Graphique 53</t>
  </si>
  <si>
    <t>Graphique 54</t>
  </si>
  <si>
    <t>Graphique 55</t>
  </si>
  <si>
    <t>Graphique 56</t>
  </si>
  <si>
    <t>Graphique 57</t>
  </si>
  <si>
    <t>Graphique 58</t>
  </si>
  <si>
    <t>Graphique 59</t>
  </si>
  <si>
    <t>Graphique 60</t>
  </si>
  <si>
    <t>Graphique 61</t>
  </si>
  <si>
    <t>Graphique 62</t>
  </si>
  <si>
    <t>Tab/Graph</t>
  </si>
  <si>
    <t>Nom</t>
  </si>
  <si>
    <t>Sommaire</t>
  </si>
  <si>
    <t>Retour sommaire</t>
  </si>
  <si>
    <t>secteur bénéficiaire</t>
  </si>
  <si>
    <t>Structure du bilan agrégé sur base sociale</t>
  </si>
  <si>
    <t>I4</t>
  </si>
  <si>
    <t>Répartition des ressources collectées auprès de la clientèle</t>
  </si>
  <si>
    <t>I5</t>
  </si>
  <si>
    <t>Crédit à la clientèle par type de crédit</t>
  </si>
  <si>
    <t>I6</t>
  </si>
  <si>
    <t>Décomposition du Produit net bancaire</t>
  </si>
  <si>
    <t>I7</t>
  </si>
  <si>
    <t>Composition des dépôts reçus par contrepartie</t>
  </si>
  <si>
    <t>I8</t>
  </si>
  <si>
    <t>Prêts aux ménages et aux SNF : principaux pays d’activité des banques françaises</t>
  </si>
  <si>
    <t>I9</t>
  </si>
  <si>
    <t>Encours de prêts douteux et non-douteux</t>
  </si>
  <si>
    <t>I10</t>
  </si>
  <si>
    <t>Composition des fonds propres « Bâle III »</t>
  </si>
  <si>
    <t>I11</t>
  </si>
  <si>
    <t>Répartition des RWA par type de risque</t>
  </si>
  <si>
    <t>I12</t>
  </si>
  <si>
    <t>Distribution du ratio de levier et composition du total d’exposition agrégé (dénominateur)</t>
  </si>
  <si>
    <t>I13</t>
  </si>
  <si>
    <t>Ratios crédits sur dépôts</t>
  </si>
  <si>
    <t>I14</t>
  </si>
  <si>
    <t>Distribution du LCR et part d’HQLA au bilan</t>
  </si>
  <si>
    <t>I15</t>
  </si>
  <si>
    <t>Activité des principaux EP en France</t>
  </si>
  <si>
    <t>I16</t>
  </si>
  <si>
    <t>Comparaison européenne des ratios de solvabilité CET1 agrégés</t>
  </si>
  <si>
    <t>I17</t>
  </si>
  <si>
    <t>Comparaison européenne des taux de créances douteuses</t>
  </si>
  <si>
    <t>I18</t>
  </si>
  <si>
    <t>Comparaison européenne des ROA</t>
  </si>
  <si>
    <t>I19</t>
  </si>
  <si>
    <t>Comparaison européenne des ROE</t>
  </si>
  <si>
    <t>Nombre de transactions</t>
  </si>
  <si>
    <t>Volume total des paiements
(en milliers d'euros)</t>
  </si>
  <si>
    <t>Devises</t>
  </si>
  <si>
    <t>Secteur d'activité</t>
  </si>
  <si>
    <t>Secteur bancaire français</t>
  </si>
  <si>
    <t>RWA</t>
  </si>
  <si>
    <t>Ratio crédits sur total des dépôts(échelle de droite)</t>
  </si>
  <si>
    <r>
      <t>Coussin EIS</t>
    </r>
    <r>
      <rPr>
        <b/>
        <vertAlign val="superscript"/>
        <sz val="10"/>
        <rFont val="Times New Roman"/>
        <family val="1"/>
      </rPr>
      <t>m</t>
    </r>
    <r>
      <rPr>
        <b/>
        <sz val="10"/>
        <rFont val="Times New Roman"/>
        <family val="1"/>
      </rPr>
      <t xml:space="preserve"> </t>
    </r>
  </si>
  <si>
    <t>variation 2017/2016</t>
  </si>
  <si>
    <t>TOTAL 2017</t>
  </si>
  <si>
    <t>Actionnariat français</t>
  </si>
  <si>
    <t>F- SOCIETES DE TIERS FINANCEMENT</t>
  </si>
  <si>
    <t>TOTAL F - SOCIETES DE TIERS FINANCEMENT</t>
  </si>
  <si>
    <t>TOTAL NOMBRE D'ETABLISSEMENTS A+B+C+D+E+F (hors changeurs manuels)</t>
  </si>
  <si>
    <t>G - CHANGEURS MANUELS</t>
  </si>
  <si>
    <t>TOTAL G - CHANGEURS MANUELS</t>
  </si>
  <si>
    <t>NOMBRE D'ETABLISSEMENTS RELEVANT DU PERIMETRE DE COMPÉTENCE DE L'ACPR</t>
  </si>
  <si>
    <t>Établissements dont l’actionnariat ultime est étranger à fin 2017</t>
  </si>
  <si>
    <t>1. Dont Etats-U</t>
  </si>
  <si>
    <t>2. Dont Suisse</t>
  </si>
  <si>
    <t>3. Dont Japon</t>
  </si>
  <si>
    <t>ÉTABLISSEMENTS DONT L'ACTIONNARIAT ULTIME EST ÉTRANGER</t>
  </si>
  <si>
    <t/>
  </si>
  <si>
    <t xml:space="preserve">                    Obligations</t>
  </si>
  <si>
    <t xml:space="preserve">PRODUIT NET BANCAIRE </t>
  </si>
  <si>
    <t xml:space="preserve">RÉSULTAT BRUT D’EXPLOITATION </t>
  </si>
  <si>
    <t xml:space="preserve">RÉSULTAT D’EXPLOITATION </t>
  </si>
  <si>
    <t xml:space="preserve">RÉSULTAT NET </t>
  </si>
  <si>
    <t>Succursales</t>
  </si>
  <si>
    <t>Pays</t>
  </si>
  <si>
    <t xml:space="preserve">Italie </t>
  </si>
  <si>
    <t>Suede</t>
  </si>
  <si>
    <t>Norvege</t>
  </si>
  <si>
    <t>Succursales françaises ouvertes dans l’EEE</t>
  </si>
  <si>
    <t xml:space="preserve"> EP</t>
  </si>
  <si>
    <t>République Tchèque</t>
  </si>
  <si>
    <t>Slovenie</t>
  </si>
  <si>
    <t>Nombre de déclarations</t>
  </si>
  <si>
    <t xml:space="preserve">EC </t>
  </si>
  <si>
    <t>EF</t>
  </si>
  <si>
    <t>pour rapport</t>
  </si>
  <si>
    <t>dont principaux pays</t>
  </si>
  <si>
    <t>Populations bancaires européennes supervisées par le Mécanisme de Surveillance Unique (MSU) au 31 décembre 2017</t>
  </si>
  <si>
    <t>Pays du MSU</t>
  </si>
  <si>
    <t>Supervision par la BCE</t>
  </si>
  <si>
    <t>Supervision par les Autorités Nationales Compétentes</t>
  </si>
  <si>
    <t xml:space="preserve">Établissements importants (« Significant Institutions » ou SI) </t>
  </si>
  <si>
    <t>Établissements moins importants (« Less Significant Institutions » ou LSI)</t>
  </si>
  <si>
    <t>SI têtes bancaires</t>
  </si>
  <si>
    <t>Filiales de SI</t>
  </si>
  <si>
    <t>Source : BCE</t>
  </si>
  <si>
    <t>Filiales des établissements SI implantées en France</t>
  </si>
  <si>
    <t>Nombre</t>
  </si>
  <si>
    <t>Filiales de SI françaises</t>
  </si>
  <si>
    <t>Filiales de SI hors France</t>
  </si>
  <si>
    <t>Bilan 2016 et 2017 au plus haut niveau de consolidation</t>
  </si>
  <si>
    <t>Source : ACPR.</t>
  </si>
  <si>
    <t>Population : Groupes bancaires CBD</t>
  </si>
  <si>
    <t>Population : Groupes bancaires remettant l’état Engag_Int</t>
  </si>
  <si>
    <t>Source : ACPR</t>
  </si>
  <si>
    <t>Contreparties</t>
  </si>
  <si>
    <t xml:space="preserve">Total </t>
  </si>
  <si>
    <t>en France</t>
  </si>
  <si>
    <t>% des contreparties hors France</t>
  </si>
  <si>
    <t>hors France</t>
  </si>
  <si>
    <t>n.s</t>
  </si>
  <si>
    <t>Notes : Les chiffres présentés dans ce tableau sur les crédits octroyés à la clientèle non financière correspondent aux encours de crédits figurant au bilan des banques, non retraités des opérations de titrisation.</t>
  </si>
  <si>
    <t>RESIDENTS</t>
  </si>
  <si>
    <t>Total Clientèle non financière</t>
  </si>
  <si>
    <r>
      <rPr>
        <vertAlign val="super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>: Succursales de l'EEE relevant du libre établissement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</si>
  <si>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d'EC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</si>
  <si>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d'EI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</si>
  <si>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d'EP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</si>
  <si>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d'EME</t>
    </r>
  </si>
  <si>
    <r>
      <t>Note :</t>
    </r>
    <r>
      <rPr>
        <vertAlign val="superscript"/>
        <sz val="12"/>
        <color theme="1"/>
        <rFont val="Calibri"/>
        <family val="2"/>
      </rPr>
      <t xml:space="preserve">1: </t>
    </r>
    <r>
      <rPr>
        <sz val="12"/>
        <color theme="1"/>
        <rFont val="Calibri"/>
        <family val="2"/>
      </rPr>
      <t>Succursales de l'EEE relevant du libre établissement</t>
    </r>
  </si>
  <si>
    <t>A - ÉTABLISSEMENTS DE 
CRÉDIT (EC)</t>
  </si>
  <si>
    <t>Montant des dépôts couverts</t>
  </si>
  <si>
    <t>Montant des dépôts éligibles à la couverture (estimation)</t>
  </si>
  <si>
    <t>Dépôts couverts en proportion des dépôts éligibles (estimation)</t>
  </si>
  <si>
    <t>Population : Ensemble des établissements de crédit, périmètre ensemble de l'activité</t>
  </si>
  <si>
    <t>Population : ensemble des établissements de paiement</t>
  </si>
  <si>
    <t>Source ACPR</t>
  </si>
  <si>
    <t xml:space="preserve">Résultat net </t>
  </si>
  <si>
    <t xml:space="preserve">Montant en milliards d'euros </t>
  </si>
  <si>
    <t>Proportion (en pourcentage)</t>
  </si>
  <si>
    <t>Source: ACPR</t>
  </si>
  <si>
    <t>Note: Le détail des principaux soldes intermédiaires de gestion est disponible en ligne dans l’annexe Excel de ce rapport.</t>
  </si>
  <si>
    <t>Chiffres clés relatifs à l’activité</t>
  </si>
  <si>
    <t>Variation 2016/2017</t>
  </si>
  <si>
    <t>Encours sur instruments financiers à terme</t>
  </si>
  <si>
    <t>Crédits accordés, nets de provisions, par secteur bénéficiaire en 2017</t>
  </si>
  <si>
    <t>Crédits aux ménages et aux ENF par pays de résidence de la contrepartie en 2017</t>
  </si>
  <si>
    <t>Note : valeur brute comptable</t>
  </si>
  <si>
    <t>Note de lecture : en 2017, les créances douteuses représentent 6,7% des expositions bancaires sur les PME ; sur ce total, 3,5% (soit environ la moitié) font l’objet d’une provision. Le solde est couvert par diverses techniques d’atténuation du risque de crédit (garanties…).</t>
  </si>
  <si>
    <t>Taux de créances douteuses et taux de provisionnement par pays en 2017 (sur les ménages et les ENF)</t>
  </si>
  <si>
    <t>Total des actifs de niveau 1 (HQLA*)</t>
  </si>
  <si>
    <r>
      <t xml:space="preserve">Titres de créances de qualité de crédit extrêmement élevée </t>
    </r>
    <r>
      <rPr>
        <vertAlign val="superscript"/>
        <sz val="10"/>
        <color rgb="FF000000"/>
        <rFont val="Arial"/>
        <family val="2"/>
      </rPr>
      <t>1</t>
    </r>
  </si>
  <si>
    <r>
      <t>Dont titres de créances émis par les administrations et les banques centrales</t>
    </r>
    <r>
      <rPr>
        <i/>
        <vertAlign val="superscript"/>
        <sz val="10"/>
        <color rgb="FF000000"/>
        <rFont val="Arial"/>
        <family val="2"/>
      </rPr>
      <t xml:space="preserve"> 2</t>
    </r>
  </si>
  <si>
    <t>Note de lecture : à fin 2017, 50% des établissements ont un ratio de couverture des besoins de liquidité (LCR) compris entre 138% (quartile 1) et 294% (quartile 3), le ratio LCR agrégé de l’ensemble du secteur bancaire s’établissant à 132,9%. </t>
  </si>
  <si>
    <t>Note : ratios calculés hors retraitement de l’épargne centralisée</t>
  </si>
  <si>
    <t>Source : ACPR et rapport annuel du fonds d'épargne de la CDC</t>
  </si>
  <si>
    <t>Titres de créances détenus dans le portefeuille de négociation par émetteur</t>
  </si>
  <si>
    <t>Population : Ensemble du secteur bancaire</t>
  </si>
  <si>
    <t>Population : Ensemble des établissements de crédit
Périmètre  : Ensemble de l’activité</t>
  </si>
  <si>
    <t>Population : Ensemble des établissements de crédit.</t>
  </si>
  <si>
    <t xml:space="preserve">Population : Ensemble des établissements de crédit
Périmètre  : Ensemble de l’activité
</t>
  </si>
  <si>
    <t>Population : Ensemble des établissements de paiement</t>
  </si>
  <si>
    <t xml:space="preserve"> Population : Groupes bancaires CBD</t>
  </si>
  <si>
    <t>Population : Groupes bancaires  CBD</t>
  </si>
  <si>
    <t>Autres grandes banques</t>
  </si>
  <si>
    <t>Total des dépôts et titres</t>
  </si>
  <si>
    <t>Note : La structure est calculée sur la moyenne actif-passif.</t>
  </si>
  <si>
    <t>Note : Après élimination des mesures transitoires.</t>
  </si>
  <si>
    <t>Population : Six grands groupes bancaires</t>
  </si>
  <si>
    <t>CRD3</t>
  </si>
  <si>
    <t>CRD4</t>
  </si>
  <si>
    <t>Crédit (modèle interne et standard)</t>
  </si>
  <si>
    <t>Les actifs pondérés par les risques (RWA) au 31/12/2017</t>
  </si>
  <si>
    <t>Pondération moyenne des Valeurs exposées au risque</t>
  </si>
  <si>
    <t>Pondération moyenne des valeurs exposée au risque des banques françaises au 31/12/2017</t>
  </si>
  <si>
    <t>Note : En pourcentage de la valeur exposée au risque</t>
  </si>
  <si>
    <t>BPCE</t>
  </si>
  <si>
    <t>Secteurs</t>
  </si>
  <si>
    <t xml:space="preserve">Crédits aux ENF  
(en milliards d'euros) </t>
  </si>
  <si>
    <t>Taux de provisionnement des créances douteuses</t>
  </si>
  <si>
    <t>Source : BCE (CBD – Consolidated Banking Data) et calculs ACPR</t>
  </si>
  <si>
    <t>Exigences de fonds propres fixées en 2017 relatives aux « coussins » pour établissements d'importance systémique, en année de pleine application (2019)</t>
  </si>
  <si>
    <t>CRÉDIT AGRICOLE*</t>
  </si>
  <si>
    <t>CRÉDIT MUTUEL</t>
  </si>
  <si>
    <r>
      <t>Note: Les établissements avec une étoile (*) sont ceux qui appartiennent à la fois à la liste des EIS</t>
    </r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(Établissements d'importance systémique mondiales) et à la liste des A-EIS (Autres établissements d’importance systémique). Le coussin A-EIS est plafonné à 2%, le coussin EIS</t>
    </r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peut atteindre 3,5%. Le groupe BPCE n’est plus désigné EIS</t>
    </r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en 2017, au titre de l’exercice 2016, mais reste soumis au coussin EIS</t>
    </r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jusqu’à fin 2018 compte tenu des dispositions européennes (article 4.2 du règlement délégué UE 1222/2014).
</t>
    </r>
  </si>
  <si>
    <t xml:space="preserve">EU </t>
  </si>
  <si>
    <t>Périmètre : Espace Économique Européen</t>
  </si>
  <si>
    <t>Note : L’intégralité des pays est disponible dans l’annexe Excel sur le site.</t>
  </si>
  <si>
    <t>Source : BCE, calculs ACPR</t>
  </si>
  <si>
    <t>Catégorie</t>
  </si>
  <si>
    <t>Composition</t>
  </si>
  <si>
    <t>Six grands groupes</t>
  </si>
  <si>
    <t>BNPP, Société Générale, Groupe Crédit Mutuel, BPCE, Groupe Crédit Agricole, La Banque Postale</t>
  </si>
  <si>
    <r>
      <t>L'ensemble formé par les 6 grands groupes et les autres groupes représente la population couverte par les statistiques de la Banque Centrale Européenne, dite " Groupes bancaires CBD"  (</t>
    </r>
    <r>
      <rPr>
        <i/>
        <sz val="9"/>
        <color theme="1"/>
        <rFont val="Calibri"/>
        <family val="2"/>
        <scheme val="minor"/>
      </rPr>
      <t>Consolidated Banking Data</t>
    </r>
    <r>
      <rPr>
        <sz val="9"/>
        <color theme="1"/>
        <rFont val="Calibri"/>
        <family val="2"/>
        <scheme val="minor"/>
      </rPr>
      <t>)</t>
    </r>
    <r>
      <rPr>
        <b/>
        <sz val="9"/>
        <rFont val="Calibri"/>
        <family val="2"/>
        <scheme val="minor"/>
      </rPr>
      <t xml:space="preserve">, </t>
    </r>
    <r>
      <rPr>
        <sz val="9"/>
        <rFont val="Calibri"/>
        <family val="2"/>
        <scheme val="minor"/>
      </rPr>
      <t>au 31/12/2017.</t>
    </r>
  </si>
  <si>
    <t>Ensemble du système bancaire français (plus haut niveau de consolidation).</t>
  </si>
  <si>
    <t>Autres grands groupes</t>
  </si>
  <si>
    <t>Etablissements de crédit remettant des comptes consolidés en normes IFRS, hors six grands groupes</t>
  </si>
  <si>
    <t>Autres établissements de crédit, non compris dans les deux autres catégories, remettant des données sur base sociale (solo)</t>
  </si>
  <si>
    <t>Population : Ensemble des établissements de crédit
Périmètre  : activité à l'international</t>
  </si>
  <si>
    <t>Source : ACPR</t>
  </si>
  <si>
    <t>En milliards d'euros et en %</t>
  </si>
  <si>
    <r>
      <t>Total de l’actif</t>
    </r>
    <r>
      <rPr>
        <sz val="8"/>
        <rFont val="Arial"/>
        <family val="2"/>
      </rPr>
      <t xml:space="preserve"> </t>
    </r>
  </si>
  <si>
    <r>
      <t>Total du passif</t>
    </r>
    <r>
      <rPr>
        <sz val="8"/>
        <rFont val="Arial"/>
        <family val="2"/>
      </rPr>
      <t xml:space="preserve"> </t>
    </r>
  </si>
  <si>
    <t>Population : ensemble des établissements de monnaie électronique</t>
  </si>
  <si>
    <t>ROE</t>
  </si>
  <si>
    <t>(en milliards d'euros et en %)</t>
  </si>
  <si>
    <t>Note de lecture: En 2017, la marge d'intérêt represente entre 35 % et 80 % du PNB de 50 % des Groupes bancaires CBD.</t>
  </si>
  <si>
    <t>Notes :  ENF (Entreprises non financières), en valeur nette comptable.</t>
  </si>
  <si>
    <t>Crédits 
à la clientèle</t>
  </si>
  <si>
    <t>Toutes contreparties confondues</t>
  </si>
  <si>
    <t>Clientèle hors EC et banques centrales</t>
  </si>
  <si>
    <t>Clientèle non financière (ENF et ménages)</t>
  </si>
  <si>
    <t>Dépôts 
de la clientèle</t>
  </si>
  <si>
    <t>Ratios 
Crédits / Dépôts</t>
  </si>
  <si>
    <t>Population : ensemble des établissements de crédit</t>
  </si>
  <si>
    <t>Périmètre : ensemble de l'activité</t>
  </si>
  <si>
    <t>Source :  ACPR</t>
  </si>
  <si>
    <t>Actifs financiers détenus à des fins de transaction (En milliards d'euros)</t>
  </si>
  <si>
    <t>Value at Risk* à un jour  (En millions d'euros)</t>
  </si>
  <si>
    <t>Note de lecture : à fin 2017, 50% des établissements ont un ratio de couverture des besoins de liquidité (LCR) compris entre 5 % (quartile 1) et 23 % (quartile 3), le ratio LCR agrégé de l’ensemble du secteur bancaire s’établissant à 5,2 %.</t>
  </si>
  <si>
    <t>Note : Les montants reportés correspondent aux expositions initiales (comptables).</t>
  </si>
  <si>
    <t xml:space="preserve">Fonds propres prudentiels des 6 grands groupes de 2013 à 2017 </t>
  </si>
  <si>
    <r>
      <t>Note : Entrée en vigueur de CRD4 à partir du 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janvier 2014 et à partir de juin 2014 pour les remises prudentielles. </t>
    </r>
  </si>
  <si>
    <r>
      <t>Notes : *HQLA: High Quality Liquid Assets = Actifs Liquides de Haute Qualité</t>
    </r>
    <r>
      <rPr>
        <sz val="11"/>
        <color theme="1"/>
        <rFont val="Calibri"/>
        <family val="2"/>
        <scheme val="minor"/>
      </rPr>
      <t> </t>
    </r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</si>
  <si>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: Pour simplifier, qualité de crédit équivalente à la notation A de Standard and Poor's pour les contreparties suivantes : banques et administrations centrales de pays tiers, administrations régionales ou entités de service public (tous pays confondus)</t>
    </r>
  </si>
  <si>
    <t>Intégralité des données</t>
  </si>
  <si>
    <t>ROYAUME-UNI</t>
  </si>
  <si>
    <t>ALLEMAGNE</t>
  </si>
  <si>
    <t>CHYPRE</t>
  </si>
  <si>
    <t>PAYS-BAS</t>
  </si>
  <si>
    <t>LUXEMBOURG</t>
  </si>
  <si>
    <t>IRLANDE</t>
  </si>
  <si>
    <t>BELGIQUE</t>
  </si>
  <si>
    <t>ESPAGNE</t>
  </si>
  <si>
    <t>MALTE</t>
  </si>
  <si>
    <t>AUTRICHE</t>
  </si>
  <si>
    <t>SUEDE</t>
  </si>
  <si>
    <t>ITALIE</t>
  </si>
  <si>
    <t>DANEMARK</t>
  </si>
  <si>
    <t>LIECHTENSTEIN</t>
  </si>
  <si>
    <t>NORVEGE</t>
  </si>
  <si>
    <t>GIBRALTAR</t>
  </si>
  <si>
    <t>PORTUGAL</t>
  </si>
  <si>
    <t>FINLANDE</t>
  </si>
  <si>
    <t>POLOGNE</t>
  </si>
  <si>
    <t>GRECE</t>
  </si>
  <si>
    <t>REPUBLIQUE TCHEQUE</t>
  </si>
  <si>
    <t>LITUANIE</t>
  </si>
  <si>
    <t>HONGRIE</t>
  </si>
  <si>
    <t>LETTONIE</t>
  </si>
  <si>
    <t>BULGARIE</t>
  </si>
  <si>
    <t>ROUMANIE</t>
  </si>
  <si>
    <t>SLOVAQUIE</t>
  </si>
  <si>
    <t>ESTONIE</t>
  </si>
  <si>
    <t>ISLANDE</t>
  </si>
  <si>
    <t>SLOVENIE</t>
  </si>
  <si>
    <t>CROATIE</t>
  </si>
  <si>
    <t>Tableau 41</t>
  </si>
  <si>
    <t>Tableau 42</t>
  </si>
  <si>
    <t>Tableau 43</t>
  </si>
  <si>
    <t>Graphique 63</t>
  </si>
  <si>
    <t>Graphique 64</t>
  </si>
  <si>
    <t>h</t>
  </si>
  <si>
    <t>Total d'exposition agrégé 2016</t>
  </si>
  <si>
    <t>Total d'exposition agrégé 2017</t>
  </si>
  <si>
    <t>i20</t>
  </si>
  <si>
    <t xml:space="preserve">Activité </t>
  </si>
  <si>
    <t>Dont étranger</t>
  </si>
  <si>
    <t>Dont domestique</t>
  </si>
  <si>
    <t>-0,5pp</t>
  </si>
  <si>
    <t>-0,1pp</t>
  </si>
  <si>
    <t>Rentabilité</t>
  </si>
  <si>
    <t xml:space="preserve">Produit Net Bancaire </t>
  </si>
  <si>
    <t>-0,2pp</t>
  </si>
  <si>
    <t>Actifs pondérés par les risques</t>
  </si>
  <si>
    <t>En Milliards d'euros ou en %</t>
  </si>
  <si>
    <t>Rentabilité des fonds 
propres %</t>
  </si>
  <si>
    <t xml:space="preserve"> Ratios de solvabilité sur fonds propres de base de catégorie 1 (CET1) de  l’ensemble des secteurs bancaires européens, à fin 2017</t>
  </si>
  <si>
    <t>Fonds propres du secteur bancaire français au 31/12/2017</t>
  </si>
  <si>
    <t xml:space="preserve">Solvabilité </t>
  </si>
  <si>
    <t>en %</t>
  </si>
  <si>
    <t>Évolution</t>
  </si>
  <si>
    <t>Taux de créances 
douteuses des ménages</t>
  </si>
  <si>
    <t>Taux de créances douteuses des Entreprises non financières</t>
  </si>
  <si>
    <t>Population : Ensemble des établissements de crédit
Périmètre  : Activité en France</t>
  </si>
  <si>
    <t>Fonds propres CET1</t>
  </si>
  <si>
    <t>+0,3pp</t>
  </si>
  <si>
    <t>Ratio de Solvabilité CET1</t>
  </si>
  <si>
    <t>Établissements dont l’actionnariat ultime est français à fin 2017</t>
  </si>
  <si>
    <t>Établissements dont l'actionnariat ultime est français à fin 2017</t>
  </si>
  <si>
    <t>Établissements dont l'actionnariat ultime est étranger à fin 2017</t>
  </si>
  <si>
    <t>Nombre de succursales d'EC,d'EI, d'EP et d'EME de l'EEE ouvertes en France à fin 2017</t>
  </si>
  <si>
    <t>Nombre de succursales d’EC, d’EI, d’EP et d'EME de l’EEE ouvertes en France à fin 2017</t>
  </si>
  <si>
    <t>Nombre de succursales d'EC et d'EP,d'origine française, ouvertes dans l'EEE à fin 2017</t>
  </si>
  <si>
    <t>Nombre de déclarations de libre prestation de services (LPS) par des établissements de l’EEE, recensées en France au 31 décembre 2017</t>
  </si>
  <si>
    <t>Nombre de succursales d’EC et d’EP, d’origine française, ouvertes dans l’EEE à fin 2017</t>
  </si>
  <si>
    <t>Nombre de déclarations de LPS dans l’EEE par des établissements agréés en France en vigueur au 31 décembre 2017</t>
  </si>
  <si>
    <t>Le MSU au 31/12/2017</t>
  </si>
  <si>
    <t>Bilan du secteur bancaire français au plus haut niveau de consolidation</t>
  </si>
  <si>
    <t>Actifs de la population des groupes bancaires CBD</t>
  </si>
  <si>
    <t>Passifs de la population des groupes bancaires CBD</t>
  </si>
  <si>
    <t>Actif  : montants et parts des contreparties étrangères dans les dérivés, instruments de capitaux propres, prêts et avances et titres de créances</t>
  </si>
  <si>
    <t>Passif : montants et parts des contreparties étrangères dans les dérivés, positions courtes et dépôts</t>
  </si>
  <si>
    <t>Bilan des groupes bancaires ventilé par devises</t>
  </si>
  <si>
    <t>Les ressources de la clientèle</t>
  </si>
  <si>
    <t>Volume des paiements de monnaie électronique</t>
  </si>
  <si>
    <r>
      <rPr>
        <b/>
        <sz val="18"/>
        <color theme="1"/>
        <rFont val="Calibri"/>
        <family val="2"/>
      </rPr>
      <t>É</t>
    </r>
    <r>
      <rPr>
        <b/>
        <sz val="18"/>
        <color theme="1"/>
        <rFont val="Calibri"/>
        <family val="2"/>
        <scheme val="minor"/>
      </rPr>
      <t>volution comparée des crédits et dépôts clientèle, hors retraitement de l'épargne centralisée</t>
    </r>
  </si>
  <si>
    <t>Évolution comparée des crédits et dépôts clientèle, hors retraitement de l'épargne centralisée</t>
  </si>
  <si>
    <t>Évolution comparée des crédits et des ressources, avec ou sans prise en compte de la centralisation à la Caisse des dépôts et consignations</t>
  </si>
  <si>
    <t>Probabilités de défaut (PD)</t>
  </si>
  <si>
    <t>Pertes en cas de défaut (Loss given default - LGD)</t>
  </si>
  <si>
    <t>Comparaison du coefficient d’exploitation des principaux secteurs bancaires européens</t>
  </si>
  <si>
    <t>Comparaison des coefficients d’exploitation du secteur bancaire français avec les agrégats européens</t>
  </si>
  <si>
    <t>Résultat net / capitaux propres (Return on Equity = ROE) des principaux secteurs bancaires européens</t>
  </si>
  <si>
    <t>Résultat net / Total de bilan (Return on Assets = ROA) des principaux secteurs européens</t>
  </si>
  <si>
    <t>Ratio de solvabilité sur fonds propres de base de catégorie 1 (CET1) des principaux secteurs bancaires européens</t>
  </si>
  <si>
    <t>Taux de créances douteuses des ménages des principaux secteurs bancaires européens</t>
  </si>
  <si>
    <t>Taux de créances douteuses des entreprises non financières (ENF) des principaux secteurs bancaires européens</t>
  </si>
  <si>
    <t>Le taux de créances douteuses toutes contreparties confondues des principaux secteurs bancaires européens</t>
  </si>
  <si>
    <t>Répartition des créances douteuses par type de contrepartie des principaux secteurs bancaires européens</t>
  </si>
  <si>
    <t>Chiffres clés du secteur bancaire français</t>
  </si>
  <si>
    <t>Dépôts couverts par la Garantie des dépôts</t>
  </si>
  <si>
    <t>i21</t>
  </si>
  <si>
    <r>
      <rPr>
        <vertAlign val="super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: Essentiellement des administrations et banques centrales de l'Union européenne ou bien de pays tiers, sous réserve que la dette souveraine bénéficie d'une notation équivalente à AAA ou AA de Standard and Poor's. </t>
    </r>
  </si>
  <si>
    <t xml:space="preserve">Montant (en milliards d'euros) </t>
  </si>
  <si>
    <t>Nombre de transactions en millions</t>
  </si>
  <si>
    <t>Volume des paiements en millions d'euros</t>
  </si>
  <si>
    <t>Activité des établissements de paiement en France</t>
  </si>
  <si>
    <t>Les chiffres du marché français de la banque - rapport chiffres ACPR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</si>
</sst>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-* #,##0.00_-;\-* #,##0.00_-;_-* &quot;-&quot;??_-;_-@_-"/>
    <numFmt numFmtId="166" formatCode="_-* #,##0.00\ [$€-1]_-;\-* #,##0.00\ [$€-1]_-;_-* &quot;-&quot;??\ [$€-1]_-"/>
    <numFmt numFmtId="167" formatCode="#,##0.0"/>
    <numFmt numFmtId="168" formatCode="0.0"/>
    <numFmt numFmtId="169" formatCode="yyyy\-mm\-dd;@"/>
    <numFmt numFmtId="170" formatCode="0.0000"/>
    <numFmt numFmtId="171" formatCode="0.0000%"/>
    <numFmt numFmtId="172" formatCode="_-* #,##0.00_-;\-* #,##0.00_-;_-* \-??_-;_-@_-"/>
    <numFmt numFmtId="173" formatCode="_-* #,##0.00\ _E_u_r_-;\-* #,##0.00\ _E_u_r_-;_-* &quot;-&quot;??\ _E_u_r_-;_-@_-"/>
    <numFmt numFmtId="174" formatCode="&quot;Yes&quot;;[Red]&quot;No&quot;"/>
    <numFmt numFmtId="175" formatCode="0.00000"/>
    <numFmt numFmtId="176" formatCode="[&gt;0]General"/>
    <numFmt numFmtId="177" formatCode="[$-40C]mmm\-yy;@"/>
    <numFmt numFmtId="178" formatCode="_-* #,##0\ _€_-;\-* #,##0\ _€_-;_-* &quot;-&quot;??\ _€_-;_-@_-"/>
    <numFmt numFmtId="179" formatCode="0.000%"/>
    <numFmt numFmtId="180" formatCode="yyyy"/>
    <numFmt numFmtId="181" formatCode="#,##0.000"/>
    <numFmt numFmtId="182" formatCode="#,##0\ _F;\-\ #,##0\ _F"/>
    <numFmt numFmtId="183" formatCode="#,##0.0_ ;\-#,##0.0\ "/>
    <numFmt numFmtId="184" formatCode="#,##0.00_ ;\-#,##0.00\ "/>
    <numFmt numFmtId="185" formatCode="_-* #,##0.00\ _F_-;\-* #,##0.00\ _F_-;_-* &quot;-&quot;??\ _F_-;_-@_-"/>
    <numFmt numFmtId="186" formatCode="_-* #,##0.0\ _F_-;\-* #,##0.0\ _F_-;_-* &quot;-&quot;??\ _F_-;_-@_-"/>
    <numFmt numFmtId="187" formatCode="#,##0\ &quot;€&quot;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i/>
      <sz val="8"/>
      <color theme="1"/>
      <name val="Calibri"/>
      <family val="2"/>
      <scheme val="minor"/>
    </font>
    <font>
      <b/>
      <sz val="18"/>
      <color rgb="FF000000"/>
      <name val="Arial"/>
      <family val="2"/>
    </font>
    <font>
      <sz val="18"/>
      <color theme="1"/>
      <name val="Calibri"/>
      <family val="2"/>
      <scheme val="minor"/>
    </font>
    <font>
      <sz val="10"/>
      <color rgb="FF000000"/>
      <name val="Verdana"/>
      <family val="2"/>
    </font>
    <font>
      <sz val="10"/>
      <color rgb="FFFFFFFF"/>
      <name val="Verdana"/>
      <family val="2"/>
    </font>
    <font>
      <b/>
      <sz val="10"/>
      <color rgb="FF000000"/>
      <name val="Verdana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i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20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0"/>
      <color indexed="6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b/>
      <i/>
      <sz val="10"/>
      <color rgb="FF000000"/>
      <name val="Arial"/>
      <family val="2"/>
    </font>
    <font>
      <i/>
      <sz val="8"/>
      <color rgb="FF000000"/>
      <name val="Arial"/>
      <family val="2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8"/>
      <color rgb="FF000000"/>
      <name val="Calibri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rgb="FF000000"/>
      <name val="Segoe UI"/>
      <family val="2"/>
    </font>
    <font>
      <b/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Times New Roman"/>
      <family val="1"/>
    </font>
    <font>
      <b/>
      <sz val="11"/>
      <color rgb="FF244061"/>
      <name val="Calibri"/>
      <family val="2"/>
      <scheme val="minor"/>
    </font>
    <font>
      <sz val="10"/>
      <color theme="1"/>
      <name val="BdE Neue Helvetica 45 Light"/>
      <family val="2"/>
    </font>
    <font>
      <sz val="8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rgb="FF24406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i/>
      <sz val="8"/>
      <name val="Arial"/>
      <family val="2"/>
    </font>
    <font>
      <b/>
      <u/>
      <sz val="10"/>
      <name val="Times New Roman"/>
      <family val="1"/>
    </font>
    <font>
      <sz val="8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sz val="7.5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u/>
      <sz val="11"/>
      <name val="Times New Roman"/>
      <family val="1"/>
    </font>
    <font>
      <i/>
      <sz val="9"/>
      <color rgb="FFFF0000"/>
      <name val="Times New Roman"/>
      <family val="1"/>
    </font>
    <font>
      <sz val="11"/>
      <color rgb="FFFF0000"/>
      <name val="Times New Roman"/>
      <family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vertAlign val="superscript"/>
      <sz val="10"/>
      <name val="Times New Roman"/>
      <family val="1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name val="Times New Roman"/>
      <family val="1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color rgb="FFFFFFFF"/>
      <name val="Arial"/>
      <family val="2"/>
    </font>
    <font>
      <sz val="12"/>
      <color theme="1"/>
      <name val="Arial"/>
      <family val="2"/>
    </font>
    <font>
      <b/>
      <i/>
      <sz val="12"/>
      <color rgb="FFFFFFFF"/>
      <name val="Arial"/>
      <family val="2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</font>
    <font>
      <vertAlign val="superscript"/>
      <sz val="12"/>
      <color theme="1"/>
      <name val="Calibri"/>
      <family val="2"/>
    </font>
    <font>
      <sz val="13"/>
      <name val="Arial"/>
      <family val="2"/>
    </font>
    <font>
      <b/>
      <sz val="13"/>
      <color theme="0"/>
      <name val="Arial"/>
      <family val="2"/>
    </font>
    <font>
      <sz val="13"/>
      <color theme="1"/>
      <name val="Arial"/>
      <family val="2"/>
    </font>
    <font>
      <b/>
      <i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name val="Arial"/>
      <family val="2"/>
    </font>
    <font>
      <vertAlign val="superscript"/>
      <sz val="10"/>
      <color rgb="FF000000"/>
      <name val="Arial"/>
      <family val="2"/>
    </font>
    <font>
      <i/>
      <vertAlign val="superscript"/>
      <sz val="10"/>
      <color rgb="FF000000"/>
      <name val="Arial"/>
      <family val="2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0000"/>
      <name val="Times New Roman"/>
      <family val="1"/>
    </font>
    <font>
      <i/>
      <sz val="9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rgb="FFFF0000"/>
      <name val="Times New Roman"/>
      <family val="1"/>
    </font>
    <font>
      <vertAlign val="superscript"/>
      <sz val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b/>
      <sz val="10"/>
      <color theme="0"/>
      <name val="Calibri"/>
      <family val="2"/>
      <scheme val="minor"/>
    </font>
    <font>
      <b/>
      <sz val="18"/>
      <color theme="1"/>
      <name val="Calibri"/>
      <family val="2"/>
    </font>
    <font>
      <sz val="11"/>
      <color theme="3"/>
      <name val="Calibri"/>
      <family val="2"/>
      <scheme val="minor"/>
    </font>
    <font>
      <b/>
      <sz val="8"/>
      <color theme="1"/>
      <name val="Arial"/>
      <family val="2"/>
    </font>
    <font>
      <b/>
      <sz val="12"/>
      <color theme="1"/>
      <name val="Times New Roman"/>
      <family val="1"/>
    </font>
  </fonts>
  <fills count="112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rgb="FF475A8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75A8D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4" tint="0.3999450666829432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auto="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theme="4" tint="0.79998168889431442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Dashed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6141">
    <xf numFmtId="0" fontId="0" fillId="0" borderId="0"/>
    <xf numFmtId="9" fontId="1" fillId="0" borderId="0" applyFont="0" applyFill="0" applyBorder="0" applyAlignment="0" applyProtection="0"/>
    <xf numFmtId="0" fontId="7" fillId="0" borderId="35">
      <alignment horizontal="center" vertical="center" wrapText="1"/>
    </xf>
    <xf numFmtId="0" fontId="8" fillId="14" borderId="36">
      <alignment horizontal="left" vertical="center"/>
    </xf>
    <xf numFmtId="49" fontId="7" fillId="15" borderId="36">
      <alignment horizontal="right" vertical="center"/>
    </xf>
    <xf numFmtId="0" fontId="1" fillId="0" borderId="0"/>
    <xf numFmtId="0" fontId="9" fillId="0" borderId="37">
      <alignment horizontal="right" vertical="center"/>
    </xf>
    <xf numFmtId="0" fontId="7" fillId="16" borderId="37">
      <alignment horizontal="justify" vertical="center" wrapText="1"/>
    </xf>
    <xf numFmtId="49" fontId="7" fillId="15" borderId="37">
      <alignment horizontal="right" vertical="center"/>
    </xf>
    <xf numFmtId="0" fontId="10" fillId="17" borderId="14">
      <alignment horizontal="left" vertical="center" indent="1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166" fontId="11" fillId="0" borderId="0" applyFont="0" applyFill="0" applyBorder="0" applyAlignment="0" applyProtection="0"/>
    <xf numFmtId="0" fontId="1" fillId="0" borderId="0"/>
    <xf numFmtId="0" fontId="11" fillId="0" borderId="0">
      <alignment vertical="center"/>
    </xf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4" fillId="35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42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7" fillId="30" borderId="42" applyNumberFormat="0" applyAlignment="0" applyProtection="0"/>
    <xf numFmtId="0" fontId="37" fillId="30" borderId="42" applyNumberFormat="0" applyAlignment="0" applyProtection="0"/>
    <xf numFmtId="0" fontId="38" fillId="27" borderId="0" applyNumberFormat="0" applyBorder="0" applyAlignment="0" applyProtection="0"/>
    <xf numFmtId="0" fontId="39" fillId="43" borderId="42" applyNumberFormat="0" applyAlignment="0" applyProtection="0"/>
    <xf numFmtId="0" fontId="39" fillId="43" borderId="42" applyNumberFormat="0" applyAlignment="0" applyProtection="0"/>
    <xf numFmtId="0" fontId="39" fillId="43" borderId="42" applyNumberFormat="0" applyAlignment="0" applyProtection="0"/>
    <xf numFmtId="0" fontId="39" fillId="43" borderId="42" applyNumberFormat="0" applyAlignment="0" applyProtection="0"/>
    <xf numFmtId="0" fontId="40" fillId="43" borderId="42" applyNumberFormat="0" applyAlignment="0" applyProtection="0"/>
    <xf numFmtId="0" fontId="40" fillId="43" borderId="42" applyNumberFormat="0" applyAlignment="0" applyProtection="0"/>
    <xf numFmtId="0" fontId="41" fillId="44" borderId="43" applyNumberFormat="0" applyAlignment="0" applyProtection="0"/>
    <xf numFmtId="0" fontId="42" fillId="0" borderId="44" applyNumberFormat="0" applyFill="0" applyAlignment="0" applyProtection="0"/>
    <xf numFmtId="0" fontId="43" fillId="44" borderId="43" applyNumberFormat="0" applyAlignment="0" applyProtection="0"/>
    <xf numFmtId="0" fontId="43" fillId="44" borderId="43" applyNumberFormat="0" applyAlignment="0" applyProtection="0"/>
    <xf numFmtId="3" fontId="44" fillId="45" borderId="45" applyFont="0" applyFill="0" applyProtection="0">
      <alignment horizontal="right" vertical="center"/>
    </xf>
    <xf numFmtId="3" fontId="44" fillId="45" borderId="45" applyFont="0" applyFill="0" applyProtection="0">
      <alignment horizontal="right" vertical="center"/>
    </xf>
    <xf numFmtId="0" fontId="45" fillId="0" borderId="0" applyNumberFormat="0" applyFill="0" applyBorder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8" fillId="0" borderId="48" applyNumberFormat="0" applyFill="0" applyAlignment="0" applyProtection="0"/>
    <xf numFmtId="0" fontId="48" fillId="0" borderId="0" applyNumberFormat="0" applyFill="0" applyBorder="0" applyAlignment="0" applyProtection="0"/>
    <xf numFmtId="0" fontId="41" fillId="44" borderId="43" applyNumberFormat="0" applyAlignment="0" applyProtection="0"/>
    <xf numFmtId="0" fontId="48" fillId="0" borderId="0" applyNumberFormat="0" applyFill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2" borderId="0" applyNumberFormat="0" applyBorder="0" applyAlignment="0" applyProtection="0"/>
    <xf numFmtId="0" fontId="37" fillId="30" borderId="42" applyNumberFormat="0" applyAlignment="0" applyProtection="0"/>
    <xf numFmtId="0" fontId="37" fillId="30" borderId="42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11" fillId="46" borderId="45" applyNumberFormat="0" applyFont="0" applyBorder="0" applyProtection="0">
      <alignment horizontal="center" vertical="center"/>
    </xf>
    <xf numFmtId="0" fontId="11" fillId="46" borderId="45" applyNumberFormat="0" applyFont="0" applyBorder="0">
      <alignment horizontal="center" vertical="center"/>
    </xf>
    <xf numFmtId="0" fontId="11" fillId="46" borderId="45" applyNumberFormat="0" applyFont="0" applyBorder="0">
      <alignment horizontal="center" vertical="center"/>
    </xf>
    <xf numFmtId="0" fontId="11" fillId="46" borderId="45" applyNumberFormat="0" applyFont="0" applyBorder="0" applyProtection="0">
      <alignment horizontal="center" vertical="center"/>
    </xf>
    <xf numFmtId="0" fontId="11" fillId="46" borderId="45" applyNumberFormat="0" applyFont="0" applyBorder="0" applyProtection="0">
      <alignment horizontal="center" vertical="center"/>
    </xf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3" fillId="45" borderId="49" applyNumberFormat="0" applyFill="0" applyBorder="0" applyAlignment="0" applyProtection="0">
      <alignment horizontal="left"/>
    </xf>
    <xf numFmtId="0" fontId="54" fillId="0" borderId="47" applyNumberFormat="0" applyFill="0" applyAlignment="0" applyProtection="0"/>
    <xf numFmtId="0" fontId="10" fillId="0" borderId="0" applyNumberFormat="0" applyFill="0" applyBorder="0" applyAlignment="0" applyProtection="0"/>
    <xf numFmtId="0" fontId="55" fillId="0" borderId="48" applyNumberFormat="0" applyFill="0" applyAlignment="0" applyProtection="0"/>
    <xf numFmtId="0" fontId="55" fillId="0" borderId="4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45" borderId="50" applyFont="0" applyBorder="0">
      <alignment horizontal="center" wrapText="1"/>
    </xf>
    <xf numFmtId="3" fontId="11" fillId="47" borderId="45" applyFont="0" applyProtection="0">
      <alignment horizontal="right" vertical="center"/>
    </xf>
    <xf numFmtId="3" fontId="11" fillId="47" borderId="45" applyFont="0" applyProtection="0">
      <alignment horizontal="right" vertical="center"/>
    </xf>
    <xf numFmtId="3" fontId="11" fillId="47" borderId="45" applyFont="0" applyProtection="0">
      <alignment horizontal="right" vertical="center"/>
    </xf>
    <xf numFmtId="10" fontId="11" fillId="47" borderId="45" applyFont="0" applyProtection="0">
      <alignment horizontal="right" vertical="center"/>
    </xf>
    <xf numFmtId="10" fontId="11" fillId="47" borderId="45" applyFont="0" applyProtection="0">
      <alignment horizontal="right" vertical="center"/>
    </xf>
    <xf numFmtId="9" fontId="11" fillId="47" borderId="45" applyFont="0" applyProtection="0">
      <alignment horizontal="right" vertical="center"/>
    </xf>
    <xf numFmtId="9" fontId="11" fillId="47" borderId="45" applyFont="0" applyProtection="0">
      <alignment horizontal="right" vertical="center"/>
    </xf>
    <xf numFmtId="0" fontId="11" fillId="47" borderId="50" applyNumberFormat="0" applyFont="0" applyBorder="0" applyProtection="0">
      <alignment horizontal="left" vertical="center"/>
    </xf>
    <xf numFmtId="0" fontId="11" fillId="47" borderId="50" applyNumberFormat="0" applyFont="0" applyBorder="0" applyProtection="0">
      <alignment horizontal="left"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42" fillId="0" borderId="44" applyNumberFormat="0" applyFill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26" borderId="0" applyNumberFormat="0" applyBorder="0" applyAlignment="0" applyProtection="0"/>
    <xf numFmtId="0" fontId="60" fillId="30" borderId="42" applyNumberFormat="0" applyAlignment="0" applyProtection="0"/>
    <xf numFmtId="0" fontId="60" fillId="30" borderId="42" applyNumberFormat="0" applyAlignment="0" applyProtection="0"/>
    <xf numFmtId="0" fontId="60" fillId="30" borderId="42" applyNumberFormat="0" applyAlignment="0" applyProtection="0"/>
    <xf numFmtId="0" fontId="60" fillId="30" borderId="42" applyNumberFormat="0" applyAlignment="0" applyProtection="0"/>
    <xf numFmtId="169" fontId="11" fillId="48" borderId="45" applyFont="0">
      <alignment vertical="center"/>
      <protection locked="0"/>
    </xf>
    <xf numFmtId="169" fontId="11" fillId="48" borderId="45" applyFont="0">
      <alignment vertical="center"/>
      <protection locked="0"/>
    </xf>
    <xf numFmtId="3" fontId="11" fillId="48" borderId="45" applyFont="0">
      <alignment horizontal="right" vertical="center"/>
      <protection locked="0"/>
    </xf>
    <xf numFmtId="3" fontId="11" fillId="48" borderId="45" applyFont="0">
      <alignment horizontal="right" vertical="center"/>
      <protection locked="0"/>
    </xf>
    <xf numFmtId="3" fontId="11" fillId="48" borderId="45" applyFont="0">
      <alignment horizontal="right" vertical="center"/>
      <protection locked="0"/>
    </xf>
    <xf numFmtId="168" fontId="11" fillId="48" borderId="45" applyFont="0">
      <alignment horizontal="right" vertical="center"/>
      <protection locked="0"/>
    </xf>
    <xf numFmtId="168" fontId="11" fillId="48" borderId="45" applyFont="0">
      <alignment horizontal="right" vertical="center"/>
      <protection locked="0"/>
    </xf>
    <xf numFmtId="170" fontId="11" fillId="49" borderId="45" applyFont="0">
      <alignment vertical="center"/>
      <protection locked="0"/>
    </xf>
    <xf numFmtId="170" fontId="11" fillId="49" borderId="45" applyFont="0">
      <alignment vertical="center"/>
      <protection locked="0"/>
    </xf>
    <xf numFmtId="10" fontId="11" fillId="48" borderId="45" applyFont="0">
      <alignment horizontal="right" vertical="center"/>
      <protection locked="0"/>
    </xf>
    <xf numFmtId="10" fontId="11" fillId="48" borderId="45" applyFont="0">
      <alignment horizontal="right" vertical="center"/>
      <protection locked="0"/>
    </xf>
    <xf numFmtId="9" fontId="11" fillId="48" borderId="51" applyFont="0">
      <alignment horizontal="right" vertical="center"/>
      <protection locked="0"/>
    </xf>
    <xf numFmtId="9" fontId="11" fillId="48" borderId="51" applyFont="0">
      <alignment horizontal="right" vertical="center"/>
      <protection locked="0"/>
    </xf>
    <xf numFmtId="171" fontId="11" fillId="48" borderId="45" applyFont="0">
      <alignment horizontal="right" vertical="center"/>
      <protection locked="0"/>
    </xf>
    <xf numFmtId="171" fontId="11" fillId="48" borderId="45" applyFont="0">
      <alignment horizontal="right" vertical="center"/>
      <protection locked="0"/>
    </xf>
    <xf numFmtId="164" fontId="11" fillId="48" borderId="51" applyFont="0">
      <alignment horizontal="right" vertical="center"/>
      <protection locked="0"/>
    </xf>
    <xf numFmtId="164" fontId="11" fillId="48" borderId="51" applyFont="0">
      <alignment horizontal="right" vertical="center"/>
      <protection locked="0"/>
    </xf>
    <xf numFmtId="0" fontId="11" fillId="48" borderId="45" applyFont="0">
      <alignment horizontal="center" vertical="center" wrapText="1"/>
      <protection locked="0"/>
    </xf>
    <xf numFmtId="0" fontId="11" fillId="48" borderId="45" applyFont="0">
      <alignment horizontal="center" vertical="center" wrapText="1"/>
      <protection locked="0"/>
    </xf>
    <xf numFmtId="49" fontId="11" fillId="48" borderId="45" applyFont="0">
      <alignment vertical="center"/>
      <protection locked="0"/>
    </xf>
    <xf numFmtId="49" fontId="11" fillId="48" borderId="45" applyFont="0">
      <alignment vertical="center"/>
      <protection locked="0"/>
    </xf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2" borderId="0" applyNumberFormat="0" applyBorder="0" applyAlignment="0" applyProtection="0"/>
    <xf numFmtId="0" fontId="38" fillId="27" borderId="0" applyNumberFormat="0" applyBorder="0" applyAlignment="0" applyProtection="0"/>
    <xf numFmtId="0" fontId="61" fillId="43" borderId="53" applyNumberFormat="0" applyAlignment="0" applyProtection="0"/>
    <xf numFmtId="0" fontId="61" fillId="43" borderId="53" applyNumberFormat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2" fillId="0" borderId="44" applyNumberFormat="0" applyFill="0" applyAlignment="0" applyProtection="0"/>
    <xf numFmtId="0" fontId="62" fillId="0" borderId="44" applyNumberFormat="0" applyFill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2" fillId="0" borderId="0"/>
    <xf numFmtId="173" fontId="1" fillId="0" borderId="0" applyFont="0" applyFill="0" applyBorder="0" applyAlignment="0" applyProtection="0"/>
    <xf numFmtId="0" fontId="11" fillId="0" borderId="0"/>
    <xf numFmtId="0" fontId="65" fillId="5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32" fillId="0" borderId="0"/>
    <xf numFmtId="0" fontId="66" fillId="0" borderId="0"/>
    <xf numFmtId="0" fontId="11" fillId="0" borderId="0"/>
    <xf numFmtId="0" fontId="11" fillId="0" borderId="0"/>
    <xf numFmtId="0" fontId="67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" fillId="0" borderId="0"/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0" fontId="11" fillId="50" borderId="52" applyNumberFormat="0" applyFont="0" applyAlignment="0" applyProtection="0"/>
    <xf numFmtId="3" fontId="11" fillId="52" borderId="45" applyFont="0">
      <alignment horizontal="right" vertical="center"/>
      <protection locked="0"/>
    </xf>
    <xf numFmtId="3" fontId="11" fillId="52" borderId="45" applyFont="0">
      <alignment horizontal="right" vertical="center"/>
      <protection locked="0"/>
    </xf>
    <xf numFmtId="168" fontId="11" fillId="52" borderId="45" applyFont="0">
      <alignment horizontal="right" vertical="center"/>
      <protection locked="0"/>
    </xf>
    <xf numFmtId="168" fontId="11" fillId="52" borderId="45" applyFont="0">
      <alignment horizontal="right" vertical="center"/>
      <protection locked="0"/>
    </xf>
    <xf numFmtId="10" fontId="11" fillId="52" borderId="45" applyFont="0">
      <alignment horizontal="right" vertical="center"/>
      <protection locked="0"/>
    </xf>
    <xf numFmtId="10" fontId="11" fillId="52" borderId="45" applyFont="0">
      <alignment horizontal="right" vertical="center"/>
      <protection locked="0"/>
    </xf>
    <xf numFmtId="9" fontId="11" fillId="52" borderId="45" applyFont="0">
      <alignment horizontal="right" vertical="center"/>
      <protection locked="0"/>
    </xf>
    <xf numFmtId="9" fontId="11" fillId="52" borderId="45" applyFont="0">
      <alignment horizontal="right" vertical="center"/>
      <protection locked="0"/>
    </xf>
    <xf numFmtId="171" fontId="11" fillId="52" borderId="45" applyFont="0">
      <alignment horizontal="right" vertical="center"/>
      <protection locked="0"/>
    </xf>
    <xf numFmtId="171" fontId="11" fillId="52" borderId="45" applyFont="0">
      <alignment horizontal="right" vertical="center"/>
      <protection locked="0"/>
    </xf>
    <xf numFmtId="164" fontId="11" fillId="52" borderId="51" applyFont="0">
      <alignment horizontal="right" vertical="center"/>
      <protection locked="0"/>
    </xf>
    <xf numFmtId="164" fontId="11" fillId="52" borderId="51" applyFont="0">
      <alignment horizontal="right" vertical="center"/>
      <protection locked="0"/>
    </xf>
    <xf numFmtId="0" fontId="11" fillId="52" borderId="45" applyFont="0">
      <alignment horizontal="center" vertical="center" wrapText="1"/>
      <protection locked="0"/>
    </xf>
    <xf numFmtId="0" fontId="11" fillId="52" borderId="45" applyFont="0">
      <alignment horizontal="center" vertical="center" wrapText="1"/>
      <protection locked="0"/>
    </xf>
    <xf numFmtId="0" fontId="11" fillId="52" borderId="45" applyNumberFormat="0" applyFont="0">
      <alignment horizontal="center" vertical="center" wrapText="1"/>
      <protection locked="0"/>
    </xf>
    <xf numFmtId="0" fontId="11" fillId="52" borderId="45" applyNumberFormat="0" applyFont="0">
      <alignment horizontal="center" vertical="center" wrapText="1"/>
      <protection locked="0"/>
    </xf>
    <xf numFmtId="0" fontId="68" fillId="0" borderId="54" applyNumberFormat="0" applyFill="0" applyAlignment="0" applyProtection="0"/>
    <xf numFmtId="0" fontId="68" fillId="0" borderId="54" applyNumberFormat="0" applyFill="0" applyAlignment="0" applyProtection="0"/>
    <xf numFmtId="0" fontId="69" fillId="43" borderId="53" applyNumberFormat="0" applyAlignment="0" applyProtection="0"/>
    <xf numFmtId="0" fontId="69" fillId="43" borderId="53" applyNumberFormat="0" applyAlignment="0" applyProtection="0"/>
    <xf numFmtId="0" fontId="69" fillId="43" borderId="53" applyNumberFormat="0" applyAlignment="0" applyProtection="0"/>
    <xf numFmtId="0" fontId="69" fillId="43" borderId="53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3" fontId="11" fillId="53" borderId="45" applyFont="0">
      <alignment horizontal="right" vertical="center"/>
      <protection locked="0"/>
    </xf>
    <xf numFmtId="3" fontId="11" fillId="53" borderId="45" applyFont="0">
      <alignment horizontal="right" vertical="center"/>
      <protection locked="0"/>
    </xf>
    <xf numFmtId="0" fontId="59" fillId="26" borderId="0" applyNumberFormat="0" applyBorder="0" applyAlignment="0" applyProtection="0"/>
    <xf numFmtId="0" fontId="61" fillId="43" borderId="53" applyNumberFormat="0" applyAlignment="0" applyProtection="0"/>
    <xf numFmtId="0" fontId="61" fillId="43" borderId="53" applyNumberFormat="0" applyAlignment="0" applyProtection="0"/>
    <xf numFmtId="0" fontId="61" fillId="43" borderId="53" applyNumberFormat="0" applyAlignment="0" applyProtection="0"/>
    <xf numFmtId="0" fontId="70" fillId="51" borderId="0" applyNumberFormat="0" applyBorder="0" applyAlignment="0" applyProtection="0"/>
    <xf numFmtId="174" fontId="11" fillId="45" borderId="45" applyFont="0">
      <alignment horizontal="center" vertical="center"/>
    </xf>
    <xf numFmtId="174" fontId="11" fillId="45" borderId="45" applyFont="0">
      <alignment horizontal="center" vertical="center"/>
    </xf>
    <xf numFmtId="3" fontId="11" fillId="45" borderId="45" applyFont="0">
      <alignment horizontal="right" vertical="center"/>
    </xf>
    <xf numFmtId="3" fontId="11" fillId="45" borderId="45" applyFont="0">
      <alignment horizontal="right" vertical="center"/>
    </xf>
    <xf numFmtId="3" fontId="11" fillId="45" borderId="45" applyFont="0">
      <alignment horizontal="right" vertical="center"/>
    </xf>
    <xf numFmtId="175" fontId="11" fillId="45" borderId="45" applyFont="0">
      <alignment horizontal="right" vertical="center"/>
    </xf>
    <xf numFmtId="175" fontId="11" fillId="45" borderId="45" applyFont="0">
      <alignment horizontal="right" vertical="center"/>
    </xf>
    <xf numFmtId="168" fontId="11" fillId="45" borderId="45" applyFont="0">
      <alignment horizontal="right" vertical="center"/>
    </xf>
    <xf numFmtId="168" fontId="11" fillId="45" borderId="45" applyFont="0">
      <alignment horizontal="right" vertical="center"/>
    </xf>
    <xf numFmtId="10" fontId="11" fillId="45" borderId="45" applyFont="0">
      <alignment horizontal="right" vertical="center"/>
    </xf>
    <xf numFmtId="10" fontId="11" fillId="45" borderId="45" applyFont="0">
      <alignment horizontal="right" vertical="center"/>
    </xf>
    <xf numFmtId="9" fontId="11" fillId="45" borderId="45" applyFont="0">
      <alignment horizontal="right" vertical="center"/>
    </xf>
    <xf numFmtId="9" fontId="11" fillId="45" borderId="45" applyFont="0">
      <alignment horizontal="right" vertical="center"/>
    </xf>
    <xf numFmtId="176" fontId="11" fillId="45" borderId="45" applyFont="0">
      <alignment horizontal="center" vertical="center" wrapText="1"/>
    </xf>
    <xf numFmtId="176" fontId="11" fillId="45" borderId="45" applyFont="0">
      <alignment horizontal="center" vertical="center" wrapText="1"/>
    </xf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32" fillId="0" borderId="0"/>
    <xf numFmtId="0" fontId="32" fillId="0" borderId="0"/>
    <xf numFmtId="169" fontId="11" fillId="54" borderId="45" applyFont="0">
      <alignment vertical="center"/>
    </xf>
    <xf numFmtId="169" fontId="11" fillId="54" borderId="45" applyFont="0">
      <alignment vertical="center"/>
    </xf>
    <xf numFmtId="1" fontId="11" fillId="54" borderId="45" applyFont="0">
      <alignment horizontal="right" vertical="center"/>
    </xf>
    <xf numFmtId="1" fontId="11" fillId="54" borderId="45" applyFont="0">
      <alignment horizontal="right" vertical="center"/>
    </xf>
    <xf numFmtId="170" fontId="11" fillId="54" borderId="45" applyFont="0">
      <alignment vertical="center"/>
    </xf>
    <xf numFmtId="170" fontId="11" fillId="54" borderId="45" applyFont="0">
      <alignment vertical="center"/>
    </xf>
    <xf numFmtId="9" fontId="11" fillId="54" borderId="45" applyFont="0">
      <alignment horizontal="right" vertical="center"/>
    </xf>
    <xf numFmtId="9" fontId="11" fillId="54" borderId="45" applyFont="0">
      <alignment horizontal="right" vertical="center"/>
    </xf>
    <xf numFmtId="171" fontId="11" fillId="54" borderId="45" applyFont="0">
      <alignment horizontal="right" vertical="center"/>
    </xf>
    <xf numFmtId="171" fontId="11" fillId="54" borderId="45" applyFont="0">
      <alignment horizontal="right" vertical="center"/>
    </xf>
    <xf numFmtId="10" fontId="11" fillId="54" borderId="45" applyFont="0">
      <alignment horizontal="right" vertical="center"/>
    </xf>
    <xf numFmtId="10" fontId="11" fillId="54" borderId="45" applyFont="0">
      <alignment horizontal="right" vertical="center"/>
    </xf>
    <xf numFmtId="0" fontId="11" fillId="54" borderId="45" applyFont="0">
      <alignment horizontal="center" vertical="center" wrapText="1"/>
    </xf>
    <xf numFmtId="0" fontId="11" fillId="54" borderId="45" applyFont="0">
      <alignment horizontal="center" vertical="center" wrapText="1"/>
    </xf>
    <xf numFmtId="49" fontId="11" fillId="54" borderId="45" applyFont="0">
      <alignment vertical="center"/>
    </xf>
    <xf numFmtId="49" fontId="11" fillId="54" borderId="45" applyFont="0">
      <alignment vertical="center"/>
    </xf>
    <xf numFmtId="170" fontId="11" fillId="55" borderId="45" applyFont="0">
      <alignment vertical="center"/>
    </xf>
    <xf numFmtId="170" fontId="11" fillId="55" borderId="45" applyFont="0">
      <alignment vertical="center"/>
    </xf>
    <xf numFmtId="9" fontId="11" fillId="55" borderId="45" applyFont="0">
      <alignment horizontal="right" vertical="center"/>
    </xf>
    <xf numFmtId="9" fontId="11" fillId="55" borderId="45" applyFont="0">
      <alignment horizontal="right" vertical="center"/>
    </xf>
    <xf numFmtId="169" fontId="11" fillId="56" borderId="45">
      <alignment vertical="center"/>
    </xf>
    <xf numFmtId="169" fontId="11" fillId="56" borderId="45">
      <alignment vertical="center"/>
    </xf>
    <xf numFmtId="170" fontId="11" fillId="57" borderId="45" applyFont="0">
      <alignment horizontal="right" vertical="center"/>
    </xf>
    <xf numFmtId="170" fontId="11" fillId="57" borderId="45" applyFont="0">
      <alignment horizontal="right" vertical="center"/>
    </xf>
    <xf numFmtId="1" fontId="11" fillId="57" borderId="45" applyFont="0">
      <alignment horizontal="right" vertical="center"/>
    </xf>
    <xf numFmtId="1" fontId="11" fillId="57" borderId="45" applyFont="0">
      <alignment horizontal="right" vertical="center"/>
    </xf>
    <xf numFmtId="170" fontId="11" fillId="57" borderId="45" applyFont="0">
      <alignment vertical="center"/>
    </xf>
    <xf numFmtId="170" fontId="11" fillId="57" borderId="45" applyFont="0">
      <alignment vertical="center"/>
    </xf>
    <xf numFmtId="168" fontId="11" fillId="57" borderId="45" applyFont="0">
      <alignment vertical="center"/>
    </xf>
    <xf numFmtId="168" fontId="11" fillId="57" borderId="45" applyFont="0">
      <alignment vertical="center"/>
    </xf>
    <xf numFmtId="10" fontId="11" fillId="57" borderId="45" applyFont="0">
      <alignment horizontal="right" vertical="center"/>
    </xf>
    <xf numFmtId="10" fontId="11" fillId="57" borderId="45" applyFont="0">
      <alignment horizontal="right" vertical="center"/>
    </xf>
    <xf numFmtId="9" fontId="11" fillId="57" borderId="45" applyFont="0">
      <alignment horizontal="right" vertical="center"/>
    </xf>
    <xf numFmtId="9" fontId="11" fillId="57" borderId="45" applyFont="0">
      <alignment horizontal="right" vertical="center"/>
    </xf>
    <xf numFmtId="171" fontId="11" fillId="57" borderId="45" applyFont="0">
      <alignment horizontal="right" vertical="center"/>
    </xf>
    <xf numFmtId="171" fontId="11" fillId="57" borderId="45" applyFont="0">
      <alignment horizontal="right" vertical="center"/>
    </xf>
    <xf numFmtId="10" fontId="11" fillId="57" borderId="55" applyFont="0">
      <alignment horizontal="right" vertical="center"/>
    </xf>
    <xf numFmtId="10" fontId="11" fillId="57" borderId="55" applyFont="0">
      <alignment horizontal="right" vertical="center"/>
    </xf>
    <xf numFmtId="0" fontId="11" fillId="57" borderId="45" applyFont="0">
      <alignment horizontal="center" vertical="center" wrapText="1"/>
    </xf>
    <xf numFmtId="0" fontId="11" fillId="57" borderId="45" applyFont="0">
      <alignment horizontal="center" vertical="center" wrapText="1"/>
    </xf>
    <xf numFmtId="49" fontId="11" fillId="57" borderId="45" applyFont="0">
      <alignment vertical="center"/>
    </xf>
    <xf numFmtId="49" fontId="11" fillId="57" borderId="45" applyFont="0">
      <alignment vertical="center"/>
    </xf>
    <xf numFmtId="0" fontId="40" fillId="43" borderId="56" applyNumberFormat="0" applyAlignment="0" applyProtection="0"/>
    <xf numFmtId="0" fontId="40" fillId="43" borderId="56" applyNumberFormat="0" applyAlignment="0" applyProtection="0"/>
    <xf numFmtId="0" fontId="5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8" fillId="0" borderId="48" applyNumberFormat="0" applyFill="0" applyAlignment="0" applyProtection="0"/>
    <xf numFmtId="0" fontId="45" fillId="0" borderId="0" applyNumberFormat="0" applyFill="0" applyBorder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7" fillId="30" borderId="59" applyNumberFormat="0" applyAlignment="0" applyProtection="0"/>
    <xf numFmtId="0" fontId="37" fillId="30" borderId="59" applyNumberFormat="0" applyAlignment="0" applyProtection="0"/>
    <xf numFmtId="0" fontId="37" fillId="30" borderId="59" applyNumberFormat="0" applyAlignment="0" applyProtection="0"/>
    <xf numFmtId="0" fontId="39" fillId="43" borderId="59" applyNumberFormat="0" applyAlignment="0" applyProtection="0"/>
    <xf numFmtId="0" fontId="39" fillId="43" borderId="59" applyNumberFormat="0" applyAlignment="0" applyProtection="0"/>
    <xf numFmtId="0" fontId="39" fillId="43" borderId="59" applyNumberFormat="0" applyAlignment="0" applyProtection="0"/>
    <xf numFmtId="0" fontId="39" fillId="43" borderId="59" applyNumberFormat="0" applyAlignment="0" applyProtection="0"/>
    <xf numFmtId="0" fontId="39" fillId="43" borderId="59" applyNumberFormat="0" applyAlignment="0" applyProtection="0"/>
    <xf numFmtId="0" fontId="39" fillId="43" borderId="59" applyNumberFormat="0" applyAlignment="0" applyProtection="0"/>
    <xf numFmtId="0" fontId="40" fillId="43" borderId="59" applyNumberFormat="0" applyAlignment="0" applyProtection="0"/>
    <xf numFmtId="0" fontId="40" fillId="43" borderId="59" applyNumberFormat="0" applyAlignment="0" applyProtection="0"/>
    <xf numFmtId="0" fontId="40" fillId="43" borderId="59" applyNumberFormat="0" applyAlignment="0" applyProtection="0"/>
    <xf numFmtId="3" fontId="44" fillId="45" borderId="58" applyFont="0" applyFill="0" applyProtection="0">
      <alignment horizontal="right" vertical="center"/>
    </xf>
    <xf numFmtId="3" fontId="44" fillId="45" borderId="58" applyFont="0" applyFill="0" applyProtection="0">
      <alignment horizontal="right" vertical="center"/>
    </xf>
    <xf numFmtId="0" fontId="37" fillId="30" borderId="59" applyNumberFormat="0" applyAlignment="0" applyProtection="0"/>
    <xf numFmtId="0" fontId="37" fillId="30" borderId="59" applyNumberFormat="0" applyAlignment="0" applyProtection="0"/>
    <xf numFmtId="0" fontId="37" fillId="30" borderId="59" applyNumberFormat="0" applyAlignment="0" applyProtection="0"/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56" fillId="45" borderId="60" applyFont="0" applyBorder="0">
      <alignment horizontal="center" wrapText="1"/>
    </xf>
    <xf numFmtId="0" fontId="56" fillId="45" borderId="60" applyFont="0" applyBorder="0">
      <alignment horizontal="center" wrapText="1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0" fontId="11" fillId="47" borderId="60" applyNumberFormat="0" applyFont="0" applyBorder="0" applyProtection="0">
      <alignment horizontal="left" vertical="center"/>
    </xf>
    <xf numFmtId="0" fontId="11" fillId="47" borderId="60" applyNumberFormat="0" applyFont="0" applyBorder="0" applyProtection="0">
      <alignment horizontal="left" vertical="center"/>
    </xf>
    <xf numFmtId="0" fontId="11" fillId="47" borderId="60" applyNumberFormat="0" applyFont="0" applyBorder="0" applyProtection="0">
      <alignment horizontal="left" vertical="center"/>
    </xf>
    <xf numFmtId="0" fontId="11" fillId="47" borderId="60" applyNumberFormat="0" applyFont="0" applyBorder="0" applyProtection="0">
      <alignment horizontal="left" vertical="center"/>
    </xf>
    <xf numFmtId="0" fontId="60" fillId="30" borderId="61" applyNumberFormat="0" applyAlignment="0" applyProtection="0"/>
    <xf numFmtId="0" fontId="60" fillId="30" borderId="61" applyNumberFormat="0" applyAlignment="0" applyProtection="0"/>
    <xf numFmtId="0" fontId="60" fillId="30" borderId="61" applyNumberFormat="0" applyAlignment="0" applyProtection="0"/>
    <xf numFmtId="0" fontId="60" fillId="30" borderId="61" applyNumberFormat="0" applyAlignment="0" applyProtection="0"/>
    <xf numFmtId="0" fontId="60" fillId="30" borderId="61" applyNumberFormat="0" applyAlignment="0" applyProtection="0"/>
    <xf numFmtId="0" fontId="60" fillId="30" borderId="61" applyNumberFormat="0" applyAlignment="0" applyProtection="0"/>
    <xf numFmtId="169" fontId="11" fillId="48" borderId="58" applyFont="0">
      <alignment vertical="center"/>
      <protection locked="0"/>
    </xf>
    <xf numFmtId="169" fontId="11" fillId="48" borderId="58" applyFont="0">
      <alignment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70" fontId="11" fillId="49" borderId="58" applyFont="0">
      <alignment vertical="center"/>
      <protection locked="0"/>
    </xf>
    <xf numFmtId="170" fontId="11" fillId="49" borderId="58" applyFont="0">
      <alignment vertical="center"/>
      <protection locked="0"/>
    </xf>
    <xf numFmtId="10" fontId="11" fillId="48" borderId="58" applyFont="0">
      <alignment horizontal="right" vertical="center"/>
      <protection locked="0"/>
    </xf>
    <xf numFmtId="10" fontId="11" fillId="48" borderId="58" applyFont="0">
      <alignment horizontal="right" vertical="center"/>
      <protection locked="0"/>
    </xf>
    <xf numFmtId="9" fontId="11" fillId="48" borderId="62" applyFont="0">
      <alignment horizontal="right" vertical="center"/>
      <protection locked="0"/>
    </xf>
    <xf numFmtId="9" fontId="11" fillId="48" borderId="62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64" fontId="11" fillId="48" borderId="62" applyFont="0">
      <alignment horizontal="right" vertical="center"/>
      <protection locked="0"/>
    </xf>
    <xf numFmtId="164" fontId="11" fillId="48" borderId="62" applyFont="0">
      <alignment horizontal="right" vertical="center"/>
      <protection locked="0"/>
    </xf>
    <xf numFmtId="0" fontId="11" fillId="48" borderId="58" applyFont="0">
      <alignment horizontal="center" vertical="center" wrapText="1"/>
      <protection locked="0"/>
    </xf>
    <xf numFmtId="0" fontId="11" fillId="48" borderId="58" applyFont="0">
      <alignment horizontal="center" vertical="center" wrapText="1"/>
      <protection locked="0"/>
    </xf>
    <xf numFmtId="49" fontId="11" fillId="48" borderId="58" applyFont="0">
      <alignment vertical="center"/>
      <protection locked="0"/>
    </xf>
    <xf numFmtId="49" fontId="11" fillId="48" borderId="58" applyFont="0">
      <alignment vertical="center"/>
      <protection locked="0"/>
    </xf>
    <xf numFmtId="0" fontId="11" fillId="50" borderId="63" applyNumberFormat="0" applyFont="0" applyAlignment="0" applyProtection="0"/>
    <xf numFmtId="0" fontId="61" fillId="43" borderId="64" applyNumberFormat="0" applyAlignment="0" applyProtection="0"/>
    <xf numFmtId="0" fontId="61" fillId="43" borderId="64" applyNumberFormat="0" applyAlignment="0" applyProtection="0"/>
    <xf numFmtId="0" fontId="11" fillId="50" borderId="63" applyNumberFormat="0" applyFont="0" applyAlignment="0" applyProtection="0"/>
    <xf numFmtId="0" fontId="11" fillId="50" borderId="63" applyNumberFormat="0" applyFont="0" applyAlignment="0" applyProtection="0"/>
    <xf numFmtId="0" fontId="11" fillId="50" borderId="63" applyNumberFormat="0" applyFont="0" applyAlignment="0" applyProtection="0"/>
    <xf numFmtId="3" fontId="11" fillId="52" borderId="58" applyFont="0">
      <alignment horizontal="right" vertical="center"/>
      <protection locked="0"/>
    </xf>
    <xf numFmtId="3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64" fontId="11" fillId="52" borderId="62" applyFont="0">
      <alignment horizontal="right" vertical="center"/>
      <protection locked="0"/>
    </xf>
    <xf numFmtId="164" fontId="11" fillId="52" borderId="62" applyFont="0">
      <alignment horizontal="right" vertical="center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0" fontId="68" fillId="0" borderId="65" applyNumberFormat="0" applyFill="0" applyAlignment="0" applyProtection="0"/>
    <xf numFmtId="0" fontId="68" fillId="0" borderId="65" applyNumberFormat="0" applyFill="0" applyAlignment="0" applyProtection="0"/>
    <xf numFmtId="0" fontId="69" fillId="43" borderId="64" applyNumberFormat="0" applyAlignment="0" applyProtection="0"/>
    <xf numFmtId="0" fontId="69" fillId="43" borderId="64" applyNumberFormat="0" applyAlignment="0" applyProtection="0"/>
    <xf numFmtId="0" fontId="69" fillId="43" borderId="64" applyNumberFormat="0" applyAlignment="0" applyProtection="0"/>
    <xf numFmtId="0" fontId="69" fillId="43" borderId="64" applyNumberFormat="0" applyAlignment="0" applyProtection="0"/>
    <xf numFmtId="3" fontId="11" fillId="53" borderId="58" applyFont="0">
      <alignment horizontal="right" vertical="center"/>
      <protection locked="0"/>
    </xf>
    <xf numFmtId="3" fontId="11" fillId="53" borderId="58" applyFont="0">
      <alignment horizontal="right" vertical="center"/>
      <protection locked="0"/>
    </xf>
    <xf numFmtId="0" fontId="61" fillId="43" borderId="64" applyNumberFormat="0" applyAlignment="0" applyProtection="0"/>
    <xf numFmtId="0" fontId="61" fillId="43" borderId="64" applyNumberFormat="0" applyAlignment="0" applyProtection="0"/>
    <xf numFmtId="0" fontId="61" fillId="43" borderId="64" applyNumberFormat="0" applyAlignment="0" applyProtection="0"/>
    <xf numFmtId="174" fontId="11" fillId="45" borderId="58" applyFont="0">
      <alignment horizontal="center" vertical="center"/>
    </xf>
    <xf numFmtId="174" fontId="11" fillId="45" borderId="58" applyFont="0">
      <alignment horizontal="center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9" fontId="11" fillId="45" borderId="58" applyFont="0">
      <alignment horizontal="right" vertical="center"/>
    </xf>
    <xf numFmtId="9" fontId="11" fillId="45" borderId="58" applyFont="0">
      <alignment horizontal="right" vertical="center"/>
    </xf>
    <xf numFmtId="176" fontId="11" fillId="45" borderId="58" applyFont="0">
      <alignment horizontal="center" vertical="center" wrapText="1"/>
    </xf>
    <xf numFmtId="176" fontId="11" fillId="45" borderId="58" applyFont="0">
      <alignment horizontal="center" vertical="center" wrapText="1"/>
    </xf>
    <xf numFmtId="169" fontId="11" fillId="54" borderId="58" applyFont="0">
      <alignment vertical="center"/>
    </xf>
    <xf numFmtId="169" fontId="11" fillId="54" borderId="58" applyFont="0">
      <alignment vertical="center"/>
    </xf>
    <xf numFmtId="1" fontId="11" fillId="54" borderId="58" applyFont="0">
      <alignment horizontal="right" vertical="center"/>
    </xf>
    <xf numFmtId="1" fontId="11" fillId="54" borderId="58" applyFont="0">
      <alignment horizontal="right" vertical="center"/>
    </xf>
    <xf numFmtId="170" fontId="11" fillId="54" borderId="58" applyFont="0">
      <alignment vertical="center"/>
    </xf>
    <xf numFmtId="170" fontId="11" fillId="54" borderId="58" applyFont="0">
      <alignment vertical="center"/>
    </xf>
    <xf numFmtId="9" fontId="11" fillId="54" borderId="58" applyFont="0">
      <alignment horizontal="right" vertical="center"/>
    </xf>
    <xf numFmtId="9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0" fontId="11" fillId="54" borderId="58" applyFont="0">
      <alignment horizontal="center" vertical="center" wrapText="1"/>
    </xf>
    <xf numFmtId="0" fontId="11" fillId="54" borderId="58" applyFont="0">
      <alignment horizontal="center" vertical="center" wrapText="1"/>
    </xf>
    <xf numFmtId="49" fontId="11" fillId="54" borderId="58" applyFont="0">
      <alignment vertical="center"/>
    </xf>
    <xf numFmtId="49" fontId="11" fillId="54" borderId="58" applyFont="0">
      <alignment vertical="center"/>
    </xf>
    <xf numFmtId="170" fontId="11" fillId="55" borderId="58" applyFont="0">
      <alignment vertical="center"/>
    </xf>
    <xf numFmtId="170" fontId="11" fillId="55" borderId="58" applyFont="0">
      <alignment vertical="center"/>
    </xf>
    <xf numFmtId="9" fontId="11" fillId="55" borderId="58" applyFont="0">
      <alignment horizontal="right" vertical="center"/>
    </xf>
    <xf numFmtId="9" fontId="11" fillId="55" borderId="58" applyFont="0">
      <alignment horizontal="right" vertical="center"/>
    </xf>
    <xf numFmtId="169" fontId="11" fillId="56" borderId="58">
      <alignment vertical="center"/>
    </xf>
    <xf numFmtId="169" fontId="11" fillId="56" borderId="58">
      <alignment vertical="center"/>
    </xf>
    <xf numFmtId="170" fontId="11" fillId="57" borderId="58" applyFont="0">
      <alignment horizontal="right" vertical="center"/>
    </xf>
    <xf numFmtId="170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70" fontId="11" fillId="57" borderId="58" applyFont="0">
      <alignment vertical="center"/>
    </xf>
    <xf numFmtId="170" fontId="11" fillId="57" borderId="58" applyFont="0">
      <alignment vertical="center"/>
    </xf>
    <xf numFmtId="168" fontId="11" fillId="57" borderId="58" applyFont="0">
      <alignment vertical="center"/>
    </xf>
    <xf numFmtId="168" fontId="11" fillId="57" borderId="58" applyFont="0">
      <alignment vertical="center"/>
    </xf>
    <xf numFmtId="10" fontId="11" fillId="57" borderId="58" applyFont="0">
      <alignment horizontal="right" vertical="center"/>
    </xf>
    <xf numFmtId="10" fontId="11" fillId="57" borderId="58" applyFont="0">
      <alignment horizontal="right" vertical="center"/>
    </xf>
    <xf numFmtId="9" fontId="11" fillId="57" borderId="58" applyFont="0">
      <alignment horizontal="right" vertical="center"/>
    </xf>
    <xf numFmtId="9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0" fontId="11" fillId="57" borderId="66" applyFont="0">
      <alignment horizontal="right" vertical="center"/>
    </xf>
    <xf numFmtId="10" fontId="11" fillId="57" borderId="66" applyFont="0">
      <alignment horizontal="right" vertical="center"/>
    </xf>
    <xf numFmtId="0" fontId="11" fillId="57" borderId="58" applyFont="0">
      <alignment horizontal="center" vertical="center" wrapText="1"/>
    </xf>
    <xf numFmtId="0" fontId="11" fillId="57" borderId="58" applyFont="0">
      <alignment horizontal="center" vertical="center" wrapText="1"/>
    </xf>
    <xf numFmtId="49" fontId="11" fillId="57" borderId="58" applyFont="0">
      <alignment vertical="center"/>
    </xf>
    <xf numFmtId="49" fontId="11" fillId="57" borderId="58" applyFont="0">
      <alignment vertical="center"/>
    </xf>
    <xf numFmtId="0" fontId="40" fillId="43" borderId="67" applyNumberFormat="0" applyAlignment="0" applyProtection="0"/>
    <xf numFmtId="0" fontId="40" fillId="43" borderId="67" applyNumberFormat="0" applyAlignment="0" applyProtection="0"/>
    <xf numFmtId="0" fontId="40" fillId="43" borderId="67" applyNumberFormat="0" applyAlignment="0" applyProtection="0"/>
    <xf numFmtId="0" fontId="71" fillId="0" borderId="68" applyNumberFormat="0" applyFill="0" applyAlignment="0" applyProtection="0"/>
    <xf numFmtId="0" fontId="71" fillId="0" borderId="68" applyNumberFormat="0" applyFill="0" applyAlignment="0" applyProtection="0"/>
    <xf numFmtId="43" fontId="1" fillId="0" borderId="0" applyFont="0" applyFill="0" applyBorder="0" applyAlignment="0" applyProtection="0"/>
    <xf numFmtId="0" fontId="11" fillId="0" borderId="0"/>
    <xf numFmtId="0" fontId="10" fillId="17" borderId="60">
      <alignment horizontal="left" vertical="center" indent="1"/>
    </xf>
    <xf numFmtId="0" fontId="37" fillId="30" borderId="75" applyNumberFormat="0" applyAlignment="0" applyProtection="0"/>
    <xf numFmtId="0" fontId="37" fillId="30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40" fillId="43" borderId="75" applyNumberFormat="0" applyAlignment="0" applyProtection="0"/>
    <xf numFmtId="0" fontId="40" fillId="43" borderId="75" applyNumberFormat="0" applyAlignment="0" applyProtection="0"/>
    <xf numFmtId="0" fontId="37" fillId="30" borderId="75" applyNumberFormat="0" applyAlignment="0" applyProtection="0"/>
    <xf numFmtId="0" fontId="37" fillId="30" borderId="75" applyNumberFormat="0" applyAlignment="0" applyProtection="0"/>
    <xf numFmtId="0" fontId="11" fillId="46" borderId="58" applyNumberFormat="0" applyFont="0" applyBorder="0" applyProtection="0">
      <alignment horizontal="center" vertical="center"/>
    </xf>
    <xf numFmtId="3" fontId="11" fillId="47" borderId="58" applyFont="0" applyProtection="0">
      <alignment horizontal="right" vertical="center"/>
    </xf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3" fontId="11" fillId="48" borderId="58" applyFont="0">
      <alignment horizontal="right" vertical="center"/>
      <protection locked="0"/>
    </xf>
    <xf numFmtId="9" fontId="11" fillId="48" borderId="74" applyFont="0">
      <alignment horizontal="right" vertical="center"/>
      <protection locked="0"/>
    </xf>
    <xf numFmtId="9" fontId="11" fillId="48" borderId="74" applyFont="0">
      <alignment horizontal="right" vertical="center"/>
      <protection locked="0"/>
    </xf>
    <xf numFmtId="164" fontId="11" fillId="48" borderId="74" applyFont="0">
      <alignment horizontal="right" vertical="center"/>
      <protection locked="0"/>
    </xf>
    <xf numFmtId="164" fontId="11" fillId="48" borderId="74" applyFont="0">
      <alignment horizontal="right" vertical="center"/>
      <protection locked="0"/>
    </xf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164" fontId="11" fillId="52" borderId="74" applyFont="0">
      <alignment horizontal="right" vertical="center"/>
      <protection locked="0"/>
    </xf>
    <xf numFmtId="164" fontId="11" fillId="52" borderId="74" applyFont="0">
      <alignment horizontal="right" vertical="center"/>
      <protection locked="0"/>
    </xf>
    <xf numFmtId="0" fontId="68" fillId="0" borderId="78" applyNumberFormat="0" applyFill="0" applyAlignment="0" applyProtection="0"/>
    <xf numFmtId="0" fontId="68" fillId="0" borderId="78" applyNumberFormat="0" applyFill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3" fontId="11" fillId="45" borderId="58" applyFont="0">
      <alignment horizontal="right" vertical="center"/>
    </xf>
    <xf numFmtId="10" fontId="11" fillId="57" borderId="79" applyFont="0">
      <alignment horizontal="right" vertical="center"/>
    </xf>
    <xf numFmtId="10" fontId="11" fillId="57" borderId="79" applyFont="0">
      <alignment horizontal="right" vertical="center"/>
    </xf>
    <xf numFmtId="0" fontId="40" fillId="43" borderId="75" applyNumberFormat="0" applyAlignment="0" applyProtection="0"/>
    <xf numFmtId="0" fontId="40" fillId="43" borderId="75" applyNumberFormat="0" applyAlignment="0" applyProtection="0"/>
    <xf numFmtId="0" fontId="71" fillId="0" borderId="78" applyNumberFormat="0" applyFill="0" applyAlignment="0" applyProtection="0"/>
    <xf numFmtId="0" fontId="71" fillId="0" borderId="78" applyNumberFormat="0" applyFill="0" applyAlignment="0" applyProtection="0"/>
    <xf numFmtId="0" fontId="37" fillId="30" borderId="75" applyNumberFormat="0" applyAlignment="0" applyProtection="0"/>
    <xf numFmtId="0" fontId="37" fillId="30" borderId="75" applyNumberFormat="0" applyAlignment="0" applyProtection="0"/>
    <xf numFmtId="0" fontId="37" fillId="30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39" fillId="43" borderId="75" applyNumberFormat="0" applyAlignment="0" applyProtection="0"/>
    <xf numFmtId="0" fontId="40" fillId="43" borderId="75" applyNumberFormat="0" applyAlignment="0" applyProtection="0"/>
    <xf numFmtId="0" fontId="40" fillId="43" borderId="75" applyNumberFormat="0" applyAlignment="0" applyProtection="0"/>
    <xf numFmtId="0" fontId="40" fillId="43" borderId="75" applyNumberFormat="0" applyAlignment="0" applyProtection="0"/>
    <xf numFmtId="0" fontId="37" fillId="30" borderId="75" applyNumberFormat="0" applyAlignment="0" applyProtection="0"/>
    <xf numFmtId="0" fontId="37" fillId="30" borderId="75" applyNumberFormat="0" applyAlignment="0" applyProtection="0"/>
    <xf numFmtId="0" fontId="37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0" fontId="60" fillId="30" borderId="75" applyNumberFormat="0" applyAlignment="0" applyProtection="0"/>
    <xf numFmtId="9" fontId="11" fillId="48" borderId="74" applyFont="0">
      <alignment horizontal="right" vertical="center"/>
      <protection locked="0"/>
    </xf>
    <xf numFmtId="9" fontId="11" fillId="48" borderId="74" applyFont="0">
      <alignment horizontal="right" vertical="center"/>
      <protection locked="0"/>
    </xf>
    <xf numFmtId="164" fontId="11" fillId="48" borderId="74" applyFont="0">
      <alignment horizontal="right" vertical="center"/>
      <protection locked="0"/>
    </xf>
    <xf numFmtId="164" fontId="11" fillId="48" borderId="74" applyFont="0">
      <alignment horizontal="right" vertical="center"/>
      <protection locked="0"/>
    </xf>
    <xf numFmtId="0" fontId="11" fillId="50" borderId="76" applyNumberFormat="0" applyFon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0" fontId="11" fillId="50" borderId="76" applyNumberFormat="0" applyFont="0" applyAlignment="0" applyProtection="0"/>
    <xf numFmtId="164" fontId="11" fillId="52" borderId="74" applyFont="0">
      <alignment horizontal="right" vertical="center"/>
      <protection locked="0"/>
    </xf>
    <xf numFmtId="164" fontId="11" fillId="52" borderId="74" applyFont="0">
      <alignment horizontal="right" vertical="center"/>
      <protection locked="0"/>
    </xf>
    <xf numFmtId="0" fontId="68" fillId="0" borderId="78" applyNumberFormat="0" applyFill="0" applyAlignment="0" applyProtection="0"/>
    <xf numFmtId="0" fontId="68" fillId="0" borderId="78" applyNumberFormat="0" applyFill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9" fillId="43" borderId="77" applyNumberForma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0" fontId="61" fillId="43" borderId="77" applyNumberFormat="0" applyAlignment="0" applyProtection="0"/>
    <xf numFmtId="10" fontId="11" fillId="57" borderId="79" applyFont="0">
      <alignment horizontal="right" vertical="center"/>
    </xf>
    <xf numFmtId="10" fontId="11" fillId="57" borderId="79" applyFont="0">
      <alignment horizontal="right" vertical="center"/>
    </xf>
    <xf numFmtId="0" fontId="40" fillId="43" borderId="75" applyNumberFormat="0" applyAlignment="0" applyProtection="0"/>
    <xf numFmtId="0" fontId="40" fillId="43" borderId="75" applyNumberFormat="0" applyAlignment="0" applyProtection="0"/>
    <xf numFmtId="0" fontId="40" fillId="43" borderId="75" applyNumberFormat="0" applyAlignment="0" applyProtection="0"/>
    <xf numFmtId="0" fontId="71" fillId="0" borderId="78" applyNumberFormat="0" applyFill="0" applyAlignment="0" applyProtection="0"/>
    <xf numFmtId="0" fontId="71" fillId="0" borderId="78" applyNumberFormat="0" applyFill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40" fillId="43" borderId="80" applyNumberFormat="0" applyAlignment="0" applyProtection="0"/>
    <xf numFmtId="0" fontId="40" fillId="43" borderId="80" applyNumberFormat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10" fontId="11" fillId="57" borderId="84" applyFont="0">
      <alignment horizontal="right" vertical="center"/>
    </xf>
    <xf numFmtId="10" fontId="11" fillId="57" borderId="84" applyFont="0">
      <alignment horizontal="right" vertical="center"/>
    </xf>
    <xf numFmtId="0" fontId="40" fillId="43" borderId="80" applyNumberFormat="0" applyAlignment="0" applyProtection="0"/>
    <xf numFmtId="0" fontId="40" fillId="43" borderId="80" applyNumberFormat="0" applyAlignment="0" applyProtection="0"/>
    <xf numFmtId="0" fontId="71" fillId="0" borderId="83" applyNumberFormat="0" applyFill="0" applyAlignment="0" applyProtection="0"/>
    <xf numFmtId="0" fontId="71" fillId="0" borderId="83" applyNumberFormat="0" applyFill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39" fillId="43" borderId="80" applyNumberFormat="0" applyAlignment="0" applyProtection="0"/>
    <xf numFmtId="0" fontId="40" fillId="43" borderId="80" applyNumberFormat="0" applyAlignment="0" applyProtection="0"/>
    <xf numFmtId="0" fontId="40" fillId="43" borderId="80" applyNumberFormat="0" applyAlignment="0" applyProtection="0"/>
    <xf numFmtId="0" fontId="40" fillId="43" borderId="80" applyNumberFormat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37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60" fillId="30" borderId="80" applyNumberFormat="0" applyAlignment="0" applyProtection="0"/>
    <xf numFmtId="0" fontId="11" fillId="50" borderId="81" applyNumberFormat="0" applyFon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11" fillId="50" borderId="81" applyNumberFormat="0" applyFont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9" fillId="43" borderId="82" applyNumberForma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0" fontId="61" fillId="43" borderId="82" applyNumberFormat="0" applyAlignment="0" applyProtection="0"/>
    <xf numFmtId="10" fontId="11" fillId="57" borderId="84" applyFont="0">
      <alignment horizontal="right" vertical="center"/>
    </xf>
    <xf numFmtId="10" fontId="11" fillId="57" borderId="84" applyFont="0">
      <alignment horizontal="right" vertical="center"/>
    </xf>
    <xf numFmtId="0" fontId="40" fillId="43" borderId="80" applyNumberFormat="0" applyAlignment="0" applyProtection="0"/>
    <xf numFmtId="0" fontId="40" fillId="43" borderId="80" applyNumberFormat="0" applyAlignment="0" applyProtection="0"/>
    <xf numFmtId="0" fontId="40" fillId="43" borderId="80" applyNumberFormat="0" applyAlignment="0" applyProtection="0"/>
    <xf numFmtId="0" fontId="71" fillId="0" borderId="83" applyNumberFormat="0" applyFill="0" applyAlignment="0" applyProtection="0"/>
    <xf numFmtId="0" fontId="71" fillId="0" borderId="83" applyNumberFormat="0" applyFill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11" fillId="50" borderId="90" applyNumberFormat="0" applyFont="0" applyAlignment="0" applyProtection="0"/>
    <xf numFmtId="9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10" fontId="11" fillId="57" borderId="87" applyFont="0">
      <alignment horizontal="right" vertical="center"/>
    </xf>
    <xf numFmtId="0" fontId="61" fillId="43" borderId="91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11" fillId="50" borderId="90" applyNumberFormat="0" applyFont="0" applyAlignment="0" applyProtection="0"/>
    <xf numFmtId="9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10" fontId="11" fillId="57" borderId="87" applyFont="0">
      <alignment horizontal="right" vertical="center"/>
    </xf>
    <xf numFmtId="0" fontId="61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1" fillId="0" borderId="0"/>
    <xf numFmtId="10" fontId="11" fillId="57" borderId="87" applyFont="0">
      <alignment horizontal="right" vertical="center"/>
    </xf>
    <xf numFmtId="164" fontId="11" fillId="48" borderId="88" applyFont="0">
      <alignment horizontal="right" vertical="center"/>
      <protection locked="0"/>
    </xf>
    <xf numFmtId="0" fontId="1" fillId="0" borderId="0"/>
    <xf numFmtId="0" fontId="37" fillId="30" borderId="89" applyNumberFormat="0" applyAlignment="0" applyProtection="0"/>
    <xf numFmtId="0" fontId="98" fillId="0" borderId="0"/>
    <xf numFmtId="0" fontId="69" fillId="43" borderId="91" applyNumberFormat="0" applyAlignment="0" applyProtection="0"/>
    <xf numFmtId="0" fontId="11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3" fontId="11" fillId="48" borderId="58" applyFont="0">
      <alignment horizontal="right" vertical="center"/>
      <protection locked="0"/>
    </xf>
    <xf numFmtId="0" fontId="60" fillId="30" borderId="89" applyNumberFormat="0" applyAlignment="0" applyProtection="0"/>
    <xf numFmtId="0" fontId="60" fillId="30" borderId="89" applyNumberFormat="0" applyAlignment="0" applyProtection="0"/>
    <xf numFmtId="0" fontId="40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71" fillId="0" borderId="92" applyNumberFormat="0" applyFill="0" applyAlignment="0" applyProtection="0"/>
    <xf numFmtId="0" fontId="40" fillId="43" borderId="89" applyNumberFormat="0" applyAlignment="0" applyProtection="0"/>
    <xf numFmtId="3" fontId="11" fillId="45" borderId="58" applyFont="0">
      <alignment horizontal="right" vertical="center"/>
    </xf>
    <xf numFmtId="0" fontId="68" fillId="0" borderId="92" applyNumberFormat="0" applyFill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3" fontId="11" fillId="47" borderId="58" applyFont="0" applyProtection="0">
      <alignment horizontal="right" vertical="center"/>
    </xf>
    <xf numFmtId="0" fontId="37" fillId="30" borderId="89" applyNumberFormat="0" applyAlignment="0" applyProtection="0"/>
    <xf numFmtId="0" fontId="1" fillId="0" borderId="0"/>
    <xf numFmtId="0" fontId="11" fillId="50" borderId="90" applyNumberFormat="0" applyFont="0" applyAlignment="0" applyProtection="0"/>
    <xf numFmtId="164" fontId="11" fillId="52" borderId="88" applyFont="0">
      <alignment horizontal="right" vertical="center"/>
      <protection locked="0"/>
    </xf>
    <xf numFmtId="0" fontId="1" fillId="0" borderId="0"/>
    <xf numFmtId="0" fontId="11" fillId="46" borderId="58" applyNumberFormat="0" applyFont="0" applyBorder="0">
      <alignment horizontal="center" vertical="center"/>
    </xf>
    <xf numFmtId="9" fontId="11" fillId="48" borderId="88" applyFont="0">
      <alignment horizontal="right" vertical="center"/>
      <protection locked="0"/>
    </xf>
    <xf numFmtId="0" fontId="11" fillId="50" borderId="90" applyNumberFormat="0" applyFont="0" applyAlignment="0" applyProtection="0"/>
    <xf numFmtId="0" fontId="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6" borderId="58" applyNumberFormat="0" applyFont="0" applyBorder="0" applyProtection="0">
      <alignment horizontal="center" vertical="center"/>
    </xf>
    <xf numFmtId="0" fontId="52" fillId="0" borderId="46" applyNumberFormat="0" applyFill="0" applyAlignment="0" applyProtection="0"/>
    <xf numFmtId="0" fontId="54" fillId="0" borderId="47" applyNumberFormat="0" applyFill="0" applyAlignment="0" applyProtection="0"/>
    <xf numFmtId="0" fontId="11" fillId="0" borderId="0"/>
    <xf numFmtId="0" fontId="1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1" fillId="0" borderId="0"/>
    <xf numFmtId="0" fontId="1" fillId="0" borderId="0"/>
    <xf numFmtId="49" fontId="11" fillId="48" borderId="58" applyFont="0">
      <alignment vertical="center"/>
      <protection locked="0"/>
    </xf>
    <xf numFmtId="49" fontId="11" fillId="48" borderId="58" applyFont="0">
      <alignment vertical="center"/>
      <protection locked="0"/>
    </xf>
    <xf numFmtId="0" fontId="11" fillId="48" borderId="58" applyFont="0">
      <alignment horizontal="center" vertical="center" wrapText="1"/>
      <protection locked="0"/>
    </xf>
    <xf numFmtId="0" fontId="11" fillId="48" borderId="58" applyFont="0">
      <alignment horizontal="center" vertical="center" wrapText="1"/>
      <protection locked="0"/>
    </xf>
    <xf numFmtId="171" fontId="11" fillId="48" borderId="5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0" fontId="11" fillId="48" borderId="58" applyFont="0">
      <alignment horizontal="right" vertical="center"/>
      <protection locked="0"/>
    </xf>
    <xf numFmtId="10" fontId="11" fillId="48" borderId="58" applyFont="0">
      <alignment horizontal="right" vertical="center"/>
      <protection locked="0"/>
    </xf>
    <xf numFmtId="170" fontId="11" fillId="49" borderId="58" applyFont="0">
      <alignment vertical="center"/>
      <protection locked="0"/>
    </xf>
    <xf numFmtId="170" fontId="11" fillId="49" borderId="58" applyFont="0">
      <alignment vertical="center"/>
      <protection locked="0"/>
    </xf>
    <xf numFmtId="168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169" fontId="11" fillId="48" borderId="58" applyFont="0">
      <alignment vertical="center"/>
      <protection locked="0"/>
    </xf>
    <xf numFmtId="169" fontId="11" fillId="48" borderId="58" applyFont="0">
      <alignment vertical="center"/>
      <protection locked="0"/>
    </xf>
    <xf numFmtId="9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3" fontId="44" fillId="45" borderId="58" applyFont="0" applyFill="0" applyProtection="0">
      <alignment horizontal="right" vertical="center"/>
    </xf>
    <xf numFmtId="3" fontId="44" fillId="45" borderId="58" applyFont="0" applyFill="0" applyProtection="0">
      <alignment horizontal="right" vertical="center"/>
    </xf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3" fontId="44" fillId="45" borderId="58" applyFont="0" applyFill="0" applyProtection="0">
      <alignment horizontal="right" vertical="center"/>
    </xf>
    <xf numFmtId="3" fontId="44" fillId="45" borderId="58" applyFont="0" applyFill="0" applyProtection="0">
      <alignment horizontal="right" vertical="center"/>
    </xf>
    <xf numFmtId="0" fontId="37" fillId="30" borderId="89" applyNumberFormat="0" applyAlignment="0" applyProtection="0"/>
    <xf numFmtId="0" fontId="37" fillId="30" borderId="89" applyNumberFormat="0" applyAlignment="0" applyProtection="0"/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56" fillId="45" borderId="60" applyFont="0" applyBorder="0">
      <alignment horizontal="center" wrapText="1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0" fontId="11" fillId="47" borderId="60" applyNumberFormat="0" applyFont="0" applyBorder="0" applyProtection="0">
      <alignment horizontal="left" vertical="center"/>
    </xf>
    <xf numFmtId="0" fontId="11" fillId="47" borderId="60" applyNumberFormat="0" applyFont="0" applyBorder="0" applyProtection="0">
      <alignment horizontal="left" vertical="center"/>
    </xf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169" fontId="11" fillId="48" borderId="58" applyFont="0">
      <alignment vertical="center"/>
      <protection locked="0"/>
    </xf>
    <xf numFmtId="169" fontId="11" fillId="48" borderId="58" applyFont="0">
      <alignment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70" fontId="11" fillId="49" borderId="58" applyFont="0">
      <alignment vertical="center"/>
      <protection locked="0"/>
    </xf>
    <xf numFmtId="170" fontId="11" fillId="49" borderId="58" applyFont="0">
      <alignment vertical="center"/>
      <protection locked="0"/>
    </xf>
    <xf numFmtId="10" fontId="11" fillId="48" borderId="58" applyFont="0">
      <alignment horizontal="right" vertical="center"/>
      <protection locked="0"/>
    </xf>
    <xf numFmtId="10" fontId="11" fillId="48" borderId="58" applyFont="0">
      <alignment horizontal="right" vertical="center"/>
      <protection locked="0"/>
    </xf>
    <xf numFmtId="9" fontId="11" fillId="48" borderId="88" applyFont="0">
      <alignment horizontal="right" vertical="center"/>
      <protection locked="0"/>
    </xf>
    <xf numFmtId="9" fontId="11" fillId="48" borderId="8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0" fontId="11" fillId="48" borderId="58" applyFont="0">
      <alignment horizontal="center" vertical="center" wrapText="1"/>
      <protection locked="0"/>
    </xf>
    <xf numFmtId="0" fontId="11" fillId="48" borderId="58" applyFont="0">
      <alignment horizontal="center" vertical="center" wrapText="1"/>
      <protection locked="0"/>
    </xf>
    <xf numFmtId="49" fontId="11" fillId="48" borderId="58" applyFont="0">
      <alignment vertical="center"/>
      <protection locked="0"/>
    </xf>
    <xf numFmtId="49" fontId="11" fillId="48" borderId="58" applyFont="0">
      <alignment vertical="center"/>
      <protection locked="0"/>
    </xf>
    <xf numFmtId="3" fontId="11" fillId="52" borderId="58" applyFont="0">
      <alignment horizontal="right" vertical="center"/>
      <protection locked="0"/>
    </xf>
    <xf numFmtId="3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3" fontId="11" fillId="53" borderId="58" applyFont="0">
      <alignment horizontal="right" vertical="center"/>
      <protection locked="0"/>
    </xf>
    <xf numFmtId="3" fontId="11" fillId="53" borderId="58" applyFont="0">
      <alignment horizontal="right" vertical="center"/>
      <protection locked="0"/>
    </xf>
    <xf numFmtId="174" fontId="11" fillId="45" borderId="58" applyFont="0">
      <alignment horizontal="center" vertical="center"/>
    </xf>
    <xf numFmtId="174" fontId="11" fillId="45" borderId="58" applyFont="0">
      <alignment horizontal="center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9" fontId="11" fillId="45" borderId="58" applyFont="0">
      <alignment horizontal="right" vertical="center"/>
    </xf>
    <xf numFmtId="9" fontId="11" fillId="45" borderId="58" applyFont="0">
      <alignment horizontal="right" vertical="center"/>
    </xf>
    <xf numFmtId="176" fontId="11" fillId="45" borderId="58" applyFont="0">
      <alignment horizontal="center" vertical="center" wrapText="1"/>
    </xf>
    <xf numFmtId="176" fontId="11" fillId="45" borderId="58" applyFont="0">
      <alignment horizontal="center" vertical="center" wrapText="1"/>
    </xf>
    <xf numFmtId="169" fontId="11" fillId="54" borderId="58" applyFont="0">
      <alignment vertical="center"/>
    </xf>
    <xf numFmtId="169" fontId="11" fillId="54" borderId="58" applyFont="0">
      <alignment vertical="center"/>
    </xf>
    <xf numFmtId="1" fontId="11" fillId="54" borderId="58" applyFont="0">
      <alignment horizontal="right" vertical="center"/>
    </xf>
    <xf numFmtId="1" fontId="11" fillId="54" borderId="58" applyFont="0">
      <alignment horizontal="right" vertical="center"/>
    </xf>
    <xf numFmtId="170" fontId="11" fillId="54" borderId="58" applyFont="0">
      <alignment vertical="center"/>
    </xf>
    <xf numFmtId="170" fontId="11" fillId="54" borderId="58" applyFont="0">
      <alignment vertical="center"/>
    </xf>
    <xf numFmtId="9" fontId="11" fillId="54" borderId="58" applyFont="0">
      <alignment horizontal="right" vertical="center"/>
    </xf>
    <xf numFmtId="9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0" fontId="11" fillId="54" borderId="58" applyFont="0">
      <alignment horizontal="center" vertical="center" wrapText="1"/>
    </xf>
    <xf numFmtId="0" fontId="11" fillId="54" borderId="58" applyFont="0">
      <alignment horizontal="center" vertical="center" wrapText="1"/>
    </xf>
    <xf numFmtId="49" fontId="11" fillId="54" borderId="58" applyFont="0">
      <alignment vertical="center"/>
    </xf>
    <xf numFmtId="49" fontId="11" fillId="54" borderId="58" applyFont="0">
      <alignment vertical="center"/>
    </xf>
    <xf numFmtId="170" fontId="11" fillId="55" borderId="58" applyFont="0">
      <alignment vertical="center"/>
    </xf>
    <xf numFmtId="170" fontId="11" fillId="55" borderId="58" applyFont="0">
      <alignment vertical="center"/>
    </xf>
    <xf numFmtId="9" fontId="11" fillId="55" borderId="58" applyFont="0">
      <alignment horizontal="right" vertical="center"/>
    </xf>
    <xf numFmtId="9" fontId="11" fillId="55" borderId="58" applyFont="0">
      <alignment horizontal="right" vertical="center"/>
    </xf>
    <xf numFmtId="169" fontId="11" fillId="56" borderId="58">
      <alignment vertical="center"/>
    </xf>
    <xf numFmtId="169" fontId="11" fillId="56" borderId="58">
      <alignment vertical="center"/>
    </xf>
    <xf numFmtId="170" fontId="11" fillId="57" borderId="58" applyFont="0">
      <alignment horizontal="right" vertical="center"/>
    </xf>
    <xf numFmtId="170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70" fontId="11" fillId="57" borderId="58" applyFont="0">
      <alignment vertical="center"/>
    </xf>
    <xf numFmtId="170" fontId="11" fillId="57" borderId="58" applyFont="0">
      <alignment vertical="center"/>
    </xf>
    <xf numFmtId="168" fontId="11" fillId="57" borderId="58" applyFont="0">
      <alignment vertical="center"/>
    </xf>
    <xf numFmtId="168" fontId="11" fillId="57" borderId="58" applyFont="0">
      <alignment vertical="center"/>
    </xf>
    <xf numFmtId="10" fontId="11" fillId="57" borderId="58" applyFont="0">
      <alignment horizontal="right" vertical="center"/>
    </xf>
    <xf numFmtId="10" fontId="11" fillId="57" borderId="58" applyFont="0">
      <alignment horizontal="right" vertical="center"/>
    </xf>
    <xf numFmtId="9" fontId="11" fillId="57" borderId="58" applyFont="0">
      <alignment horizontal="right" vertical="center"/>
    </xf>
    <xf numFmtId="9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11" fillId="57" borderId="58" applyFont="0">
      <alignment horizontal="center" vertical="center" wrapText="1"/>
    </xf>
    <xf numFmtId="0" fontId="11" fillId="57" borderId="58" applyFont="0">
      <alignment horizontal="center" vertical="center" wrapText="1"/>
    </xf>
    <xf numFmtId="49" fontId="11" fillId="57" borderId="58" applyFont="0">
      <alignment vertical="center"/>
    </xf>
    <xf numFmtId="49" fontId="11" fillId="57" borderId="58" applyFont="0">
      <alignment vertical="center"/>
    </xf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11" fillId="46" borderId="58" applyNumberFormat="0" applyFont="0" applyBorder="0" applyProtection="0">
      <alignment horizontal="center" vertical="center"/>
    </xf>
    <xf numFmtId="0" fontId="56" fillId="45" borderId="60" applyFont="0" applyBorder="0">
      <alignment horizontal="center" wrapText="1"/>
    </xf>
    <xf numFmtId="0" fontId="56" fillId="45" borderId="60" applyFont="0" applyBorder="0">
      <alignment horizontal="center" wrapText="1"/>
    </xf>
    <xf numFmtId="0" fontId="11" fillId="47" borderId="60" applyNumberFormat="0" applyFont="0" applyBorder="0" applyProtection="0">
      <alignment horizontal="left" vertical="center"/>
    </xf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9" fontId="11" fillId="48" borderId="88" applyFont="0">
      <alignment horizontal="right" vertical="center"/>
      <protection locked="0"/>
    </xf>
    <xf numFmtId="9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164" fontId="11" fillId="52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0" fontId="68" fillId="0" borderId="92" applyNumberFormat="0" applyFill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71" fillId="0" borderId="92" applyNumberFormat="0" applyFill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9" fontId="11" fillId="48" borderId="88" applyFont="0">
      <alignment horizontal="right" vertical="center"/>
      <protection locked="0"/>
    </xf>
    <xf numFmtId="9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164" fontId="11" fillId="52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0" fontId="68" fillId="0" borderId="92" applyNumberFormat="0" applyFill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40" fillId="43" borderId="89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71" fillId="0" borderId="92" applyNumberFormat="0" applyFill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9" fontId="11" fillId="48" borderId="88" applyFont="0">
      <alignment horizontal="right" vertical="center"/>
      <protection locked="0"/>
    </xf>
    <xf numFmtId="9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164" fontId="11" fillId="48" borderId="88" applyFont="0">
      <alignment horizontal="right" vertical="center"/>
      <protection locked="0"/>
    </xf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164" fontId="11" fillId="52" borderId="88" applyFont="0">
      <alignment horizontal="right" vertical="center"/>
      <protection locked="0"/>
    </xf>
    <xf numFmtId="164" fontId="11" fillId="52" borderId="88" applyFont="0">
      <alignment horizontal="right" vertical="center"/>
      <protection locked="0"/>
    </xf>
    <xf numFmtId="0" fontId="68" fillId="0" borderId="92" applyNumberFormat="0" applyFill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71" fillId="0" borderId="92" applyNumberFormat="0" applyFill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8" fillId="0" borderId="92" applyNumberFormat="0" applyFill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40" fillId="43" borderId="89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71" fillId="0" borderId="92" applyNumberFormat="0" applyFill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39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37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60" fillId="30" borderId="89" applyNumberFormat="0" applyAlignment="0" applyProtection="0"/>
    <xf numFmtId="0" fontId="11" fillId="50" borderId="90" applyNumberFormat="0" applyFon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11" fillId="50" borderId="90" applyNumberFormat="0" applyFont="0" applyAlignment="0" applyProtection="0"/>
    <xf numFmtId="0" fontId="68" fillId="0" borderId="92" applyNumberFormat="0" applyFill="0" applyAlignment="0" applyProtection="0"/>
    <xf numFmtId="0" fontId="68" fillId="0" borderId="92" applyNumberFormat="0" applyFill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9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0" fontId="61" fillId="43" borderId="91" applyNumberFormat="0" applyAlignment="0" applyProtection="0"/>
    <xf numFmtId="10" fontId="11" fillId="57" borderId="93" applyFont="0">
      <alignment horizontal="right" vertical="center"/>
    </xf>
    <xf numFmtId="10" fontId="11" fillId="57" borderId="93" applyFont="0">
      <alignment horizontal="right" vertical="center"/>
    </xf>
    <xf numFmtId="0" fontId="40" fillId="43" borderId="89" applyNumberFormat="0" applyAlignment="0" applyProtection="0"/>
    <xf numFmtId="0" fontId="40" fillId="43" borderId="89" applyNumberFormat="0" applyAlignment="0" applyProtection="0"/>
    <xf numFmtId="0" fontId="40" fillId="43" borderId="89" applyNumberFormat="0" applyAlignment="0" applyProtection="0"/>
    <xf numFmtId="0" fontId="71" fillId="0" borderId="92" applyNumberFormat="0" applyFill="0" applyAlignment="0" applyProtection="0"/>
    <xf numFmtId="0" fontId="71" fillId="0" borderId="92" applyNumberFormat="0" applyFill="0" applyAlignment="0" applyProtection="0"/>
    <xf numFmtId="3" fontId="11" fillId="52" borderId="58" applyFont="0">
      <alignment horizontal="right" vertical="center"/>
      <protection locked="0"/>
    </xf>
    <xf numFmtId="3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3" fontId="11" fillId="53" borderId="58" applyFont="0">
      <alignment horizontal="right" vertical="center"/>
      <protection locked="0"/>
    </xf>
    <xf numFmtId="3" fontId="11" fillId="53" borderId="58" applyFont="0">
      <alignment horizontal="right" vertical="center"/>
      <protection locked="0"/>
    </xf>
    <xf numFmtId="174" fontId="11" fillId="45" borderId="58" applyFont="0">
      <alignment horizontal="center" vertical="center"/>
    </xf>
    <xf numFmtId="174" fontId="11" fillId="45" borderId="58" applyFont="0">
      <alignment horizontal="center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9" fontId="11" fillId="45" borderId="58" applyFont="0">
      <alignment horizontal="right" vertical="center"/>
    </xf>
    <xf numFmtId="9" fontId="11" fillId="45" borderId="58" applyFont="0">
      <alignment horizontal="right" vertical="center"/>
    </xf>
    <xf numFmtId="176" fontId="11" fillId="45" borderId="58" applyFont="0">
      <alignment horizontal="center" vertical="center" wrapText="1"/>
    </xf>
    <xf numFmtId="176" fontId="11" fillId="45" borderId="58" applyFont="0">
      <alignment horizontal="center" vertical="center" wrapText="1"/>
    </xf>
    <xf numFmtId="169" fontId="11" fillId="54" borderId="58" applyFont="0">
      <alignment vertical="center"/>
    </xf>
    <xf numFmtId="169" fontId="11" fillId="54" borderId="58" applyFont="0">
      <alignment vertical="center"/>
    </xf>
    <xf numFmtId="1" fontId="11" fillId="54" borderId="58" applyFont="0">
      <alignment horizontal="right" vertical="center"/>
    </xf>
    <xf numFmtId="1" fontId="11" fillId="54" borderId="58" applyFont="0">
      <alignment horizontal="right" vertical="center"/>
    </xf>
    <xf numFmtId="170" fontId="11" fillId="54" borderId="58" applyFont="0">
      <alignment vertical="center"/>
    </xf>
    <xf numFmtId="170" fontId="11" fillId="54" borderId="58" applyFont="0">
      <alignment vertical="center"/>
    </xf>
    <xf numFmtId="9" fontId="11" fillId="54" borderId="58" applyFont="0">
      <alignment horizontal="right" vertical="center"/>
    </xf>
    <xf numFmtId="9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0" fontId="11" fillId="54" borderId="58" applyFont="0">
      <alignment horizontal="center" vertical="center" wrapText="1"/>
    </xf>
    <xf numFmtId="0" fontId="11" fillId="54" borderId="58" applyFont="0">
      <alignment horizontal="center" vertical="center" wrapText="1"/>
    </xf>
    <xf numFmtId="49" fontId="11" fillId="54" borderId="58" applyFont="0">
      <alignment vertical="center"/>
    </xf>
    <xf numFmtId="49" fontId="11" fillId="54" borderId="58" applyFont="0">
      <alignment vertical="center"/>
    </xf>
    <xf numFmtId="170" fontId="11" fillId="55" borderId="58" applyFont="0">
      <alignment vertical="center"/>
    </xf>
    <xf numFmtId="170" fontId="11" fillId="55" borderId="58" applyFont="0">
      <alignment vertical="center"/>
    </xf>
    <xf numFmtId="9" fontId="11" fillId="55" borderId="58" applyFont="0">
      <alignment horizontal="right" vertical="center"/>
    </xf>
    <xf numFmtId="9" fontId="11" fillId="55" borderId="58" applyFont="0">
      <alignment horizontal="right" vertical="center"/>
    </xf>
    <xf numFmtId="169" fontId="11" fillId="56" borderId="58">
      <alignment vertical="center"/>
    </xf>
    <xf numFmtId="169" fontId="11" fillId="56" borderId="58">
      <alignment vertical="center"/>
    </xf>
    <xf numFmtId="170" fontId="11" fillId="57" borderId="58" applyFont="0">
      <alignment horizontal="right" vertical="center"/>
    </xf>
    <xf numFmtId="170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70" fontId="11" fillId="57" borderId="58" applyFont="0">
      <alignment vertical="center"/>
    </xf>
    <xf numFmtId="170" fontId="11" fillId="57" borderId="58" applyFont="0">
      <alignment vertical="center"/>
    </xf>
    <xf numFmtId="168" fontId="11" fillId="57" borderId="58" applyFont="0">
      <alignment vertical="center"/>
    </xf>
    <xf numFmtId="168" fontId="11" fillId="57" borderId="58" applyFont="0">
      <alignment vertical="center"/>
    </xf>
    <xf numFmtId="10" fontId="11" fillId="57" borderId="58" applyFont="0">
      <alignment horizontal="right" vertical="center"/>
    </xf>
    <xf numFmtId="10" fontId="11" fillId="57" borderId="58" applyFont="0">
      <alignment horizontal="right" vertical="center"/>
    </xf>
    <xf numFmtId="9" fontId="11" fillId="57" borderId="58" applyFont="0">
      <alignment horizontal="right" vertical="center"/>
    </xf>
    <xf numFmtId="9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0" fontId="11" fillId="57" borderId="58" applyFont="0">
      <alignment horizontal="center" vertical="center" wrapText="1"/>
    </xf>
    <xf numFmtId="0" fontId="11" fillId="57" borderId="58" applyFont="0">
      <alignment horizontal="center" vertical="center" wrapText="1"/>
    </xf>
    <xf numFmtId="49" fontId="11" fillId="57" borderId="58" applyFont="0">
      <alignment vertical="center"/>
    </xf>
    <xf numFmtId="49" fontId="11" fillId="57" borderId="58" applyFont="0">
      <alignment vertical="center"/>
    </xf>
    <xf numFmtId="3" fontId="44" fillId="45" borderId="58" applyFont="0" applyFill="0" applyProtection="0">
      <alignment horizontal="right" vertical="center"/>
    </xf>
    <xf numFmtId="3" fontId="44" fillId="45" borderId="58" applyFont="0" applyFill="0" applyProtection="0">
      <alignment horizontal="right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0" fontId="11" fillId="46" borderId="58" applyNumberFormat="0" applyFont="0" applyBorder="0" applyProtection="0">
      <alignment horizontal="center" vertical="center"/>
    </xf>
    <xf numFmtId="3" fontId="11" fillId="47" borderId="58" applyFont="0" applyProtection="0">
      <alignment horizontal="right" vertical="center"/>
    </xf>
    <xf numFmtId="3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10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9" fontId="11" fillId="47" borderId="58" applyFont="0" applyProtection="0">
      <alignment horizontal="right" vertical="center"/>
    </xf>
    <xf numFmtId="169" fontId="11" fillId="48" borderId="58" applyFont="0">
      <alignment vertical="center"/>
      <protection locked="0"/>
    </xf>
    <xf numFmtId="169" fontId="11" fillId="48" borderId="58" applyFont="0">
      <alignment vertical="center"/>
      <protection locked="0"/>
    </xf>
    <xf numFmtId="3" fontId="11" fillId="48" borderId="58" applyFont="0">
      <alignment horizontal="right" vertical="center"/>
      <protection locked="0"/>
    </xf>
    <xf numFmtId="3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68" fontId="11" fillId="48" borderId="58" applyFont="0">
      <alignment horizontal="right" vertical="center"/>
      <protection locked="0"/>
    </xf>
    <xf numFmtId="170" fontId="11" fillId="49" borderId="58" applyFont="0">
      <alignment vertical="center"/>
      <protection locked="0"/>
    </xf>
    <xf numFmtId="170" fontId="11" fillId="49" borderId="58" applyFont="0">
      <alignment vertical="center"/>
      <protection locked="0"/>
    </xf>
    <xf numFmtId="10" fontId="11" fillId="48" borderId="58" applyFont="0">
      <alignment horizontal="right" vertical="center"/>
      <protection locked="0"/>
    </xf>
    <xf numFmtId="10" fontId="11" fillId="48" borderId="5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171" fontId="11" fillId="48" borderId="58" applyFont="0">
      <alignment horizontal="right" vertical="center"/>
      <protection locked="0"/>
    </xf>
    <xf numFmtId="0" fontId="11" fillId="48" borderId="58" applyFont="0">
      <alignment horizontal="center" vertical="center" wrapText="1"/>
      <protection locked="0"/>
    </xf>
    <xf numFmtId="0" fontId="11" fillId="48" borderId="58" applyFont="0">
      <alignment horizontal="center" vertical="center" wrapText="1"/>
      <protection locked="0"/>
    </xf>
    <xf numFmtId="49" fontId="11" fillId="48" borderId="58" applyFont="0">
      <alignment vertical="center"/>
      <protection locked="0"/>
    </xf>
    <xf numFmtId="49" fontId="11" fillId="48" borderId="58" applyFont="0">
      <alignment vertical="center"/>
      <protection locked="0"/>
    </xf>
    <xf numFmtId="3" fontId="11" fillId="52" borderId="58" applyFont="0">
      <alignment horizontal="right" vertical="center"/>
      <protection locked="0"/>
    </xf>
    <xf numFmtId="3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68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10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9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171" fontId="11" fillId="52" borderId="58" applyFont="0">
      <alignment horizontal="right" vertical="center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0" fontId="11" fillId="52" borderId="58" applyNumberFormat="0" applyFont="0">
      <alignment horizontal="center" vertical="center" wrapText="1"/>
      <protection locked="0"/>
    </xf>
    <xf numFmtId="3" fontId="11" fillId="53" borderId="58" applyFont="0">
      <alignment horizontal="right" vertical="center"/>
      <protection locked="0"/>
    </xf>
    <xf numFmtId="3" fontId="11" fillId="53" borderId="58" applyFont="0">
      <alignment horizontal="right" vertical="center"/>
      <protection locked="0"/>
    </xf>
    <xf numFmtId="174" fontId="11" fillId="45" borderId="58" applyFont="0">
      <alignment horizontal="center" vertical="center"/>
    </xf>
    <xf numFmtId="174" fontId="11" fillId="45" borderId="58" applyFont="0">
      <alignment horizontal="center" vertical="center"/>
    </xf>
    <xf numFmtId="3" fontId="11" fillId="45" borderId="58" applyFont="0">
      <alignment horizontal="right" vertical="center"/>
    </xf>
    <xf numFmtId="3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75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68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10" fontId="11" fillId="45" borderId="58" applyFont="0">
      <alignment horizontal="right" vertical="center"/>
    </xf>
    <xf numFmtId="9" fontId="11" fillId="45" borderId="58" applyFont="0">
      <alignment horizontal="right" vertical="center"/>
    </xf>
    <xf numFmtId="9" fontId="11" fillId="45" borderId="58" applyFont="0">
      <alignment horizontal="right" vertical="center"/>
    </xf>
    <xf numFmtId="176" fontId="11" fillId="45" borderId="58" applyFont="0">
      <alignment horizontal="center" vertical="center" wrapText="1"/>
    </xf>
    <xf numFmtId="176" fontId="11" fillId="45" borderId="58" applyFont="0">
      <alignment horizontal="center" vertical="center" wrapText="1"/>
    </xf>
    <xf numFmtId="169" fontId="11" fillId="54" borderId="58" applyFont="0">
      <alignment vertical="center"/>
    </xf>
    <xf numFmtId="169" fontId="11" fillId="54" borderId="58" applyFont="0">
      <alignment vertical="center"/>
    </xf>
    <xf numFmtId="1" fontId="11" fillId="54" borderId="58" applyFont="0">
      <alignment horizontal="right" vertical="center"/>
    </xf>
    <xf numFmtId="1" fontId="11" fillId="54" borderId="58" applyFont="0">
      <alignment horizontal="right" vertical="center"/>
    </xf>
    <xf numFmtId="170" fontId="11" fillId="54" borderId="58" applyFont="0">
      <alignment vertical="center"/>
    </xf>
    <xf numFmtId="170" fontId="11" fillId="54" borderId="58" applyFont="0">
      <alignment vertical="center"/>
    </xf>
    <xf numFmtId="9" fontId="11" fillId="54" borderId="58" applyFont="0">
      <alignment horizontal="right" vertical="center"/>
    </xf>
    <xf numFmtId="9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71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10" fontId="11" fillId="54" borderId="58" applyFont="0">
      <alignment horizontal="right" vertical="center"/>
    </xf>
    <xf numFmtId="0" fontId="11" fillId="54" borderId="58" applyFont="0">
      <alignment horizontal="center" vertical="center" wrapText="1"/>
    </xf>
    <xf numFmtId="0" fontId="11" fillId="54" borderId="58" applyFont="0">
      <alignment horizontal="center" vertical="center" wrapText="1"/>
    </xf>
    <xf numFmtId="49" fontId="11" fillId="54" borderId="58" applyFont="0">
      <alignment vertical="center"/>
    </xf>
    <xf numFmtId="49" fontId="11" fillId="54" borderId="58" applyFont="0">
      <alignment vertical="center"/>
    </xf>
    <xf numFmtId="170" fontId="11" fillId="55" borderId="58" applyFont="0">
      <alignment vertical="center"/>
    </xf>
    <xf numFmtId="170" fontId="11" fillId="55" borderId="58" applyFont="0">
      <alignment vertical="center"/>
    </xf>
    <xf numFmtId="9" fontId="11" fillId="55" borderId="58" applyFont="0">
      <alignment horizontal="right" vertical="center"/>
    </xf>
    <xf numFmtId="9" fontId="11" fillId="55" borderId="58" applyFont="0">
      <alignment horizontal="right" vertical="center"/>
    </xf>
    <xf numFmtId="169" fontId="11" fillId="56" borderId="58">
      <alignment vertical="center"/>
    </xf>
    <xf numFmtId="169" fontId="11" fillId="56" borderId="58">
      <alignment vertical="center"/>
    </xf>
    <xf numFmtId="170" fontId="11" fillId="57" borderId="58" applyFont="0">
      <alignment horizontal="right" vertical="center"/>
    </xf>
    <xf numFmtId="170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" fontId="11" fillId="57" borderId="58" applyFont="0">
      <alignment horizontal="right" vertical="center"/>
    </xf>
    <xf numFmtId="170" fontId="11" fillId="57" borderId="58" applyFont="0">
      <alignment vertical="center"/>
    </xf>
    <xf numFmtId="170" fontId="11" fillId="57" borderId="58" applyFont="0">
      <alignment vertical="center"/>
    </xf>
    <xf numFmtId="168" fontId="11" fillId="57" borderId="58" applyFont="0">
      <alignment vertical="center"/>
    </xf>
    <xf numFmtId="168" fontId="11" fillId="57" borderId="58" applyFont="0">
      <alignment vertical="center"/>
    </xf>
    <xf numFmtId="10" fontId="11" fillId="57" borderId="58" applyFont="0">
      <alignment horizontal="right" vertical="center"/>
    </xf>
    <xf numFmtId="10" fontId="11" fillId="57" borderId="58" applyFont="0">
      <alignment horizontal="right" vertical="center"/>
    </xf>
    <xf numFmtId="9" fontId="11" fillId="57" borderId="58" applyFont="0">
      <alignment horizontal="right" vertical="center"/>
    </xf>
    <xf numFmtId="9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171" fontId="11" fillId="57" borderId="58" applyFont="0">
      <alignment horizontal="right" vertical="center"/>
    </xf>
    <xf numFmtId="0" fontId="11" fillId="57" borderId="58" applyFont="0">
      <alignment horizontal="center" vertical="center" wrapText="1"/>
    </xf>
    <xf numFmtId="0" fontId="11" fillId="57" borderId="58" applyFont="0">
      <alignment horizontal="center" vertical="center" wrapText="1"/>
    </xf>
    <xf numFmtId="49" fontId="11" fillId="57" borderId="58" applyFont="0">
      <alignment vertical="center"/>
    </xf>
    <xf numFmtId="49" fontId="11" fillId="57" borderId="58" applyFont="0">
      <alignment vertical="center"/>
    </xf>
    <xf numFmtId="0" fontId="11" fillId="46" borderId="58" applyNumberFormat="0" applyFont="0" applyBorder="0" applyProtection="0">
      <alignment horizontal="center" vertical="center"/>
    </xf>
    <xf numFmtId="3" fontId="11" fillId="47" borderId="58" applyFont="0" applyProtection="0">
      <alignment horizontal="right" vertical="center"/>
    </xf>
    <xf numFmtId="3" fontId="11" fillId="48" borderId="58" applyFont="0">
      <alignment horizontal="right" vertical="center"/>
      <protection locked="0"/>
    </xf>
    <xf numFmtId="3" fontId="11" fillId="45" borderId="58" applyFont="0">
      <alignment horizontal="right" vertical="center"/>
    </xf>
    <xf numFmtId="0" fontId="39" fillId="43" borderId="95" applyNumberFormat="0" applyAlignment="0" applyProtection="0"/>
    <xf numFmtId="0" fontId="39" fillId="43" borderId="95" applyNumberFormat="0" applyAlignment="0" applyProtection="0"/>
    <xf numFmtId="0" fontId="40" fillId="43" borderId="95" applyNumberFormat="0" applyAlignment="0" applyProtection="0"/>
    <xf numFmtId="0" fontId="37" fillId="30" borderId="95" applyNumberFormat="0" applyAlignment="0" applyProtection="0"/>
    <xf numFmtId="0" fontId="60" fillId="30" borderId="95" applyNumberFormat="0" applyAlignment="0" applyProtection="0"/>
    <xf numFmtId="0" fontId="60" fillId="30" borderId="95" applyNumberFormat="0" applyAlignment="0" applyProtection="0"/>
    <xf numFmtId="0" fontId="98" fillId="0" borderId="0"/>
    <xf numFmtId="0" fontId="1" fillId="0" borderId="0"/>
    <xf numFmtId="0" fontId="11" fillId="0" borderId="0"/>
    <xf numFmtId="0" fontId="11" fillId="50" borderId="96" applyNumberFormat="0" applyFont="0" applyAlignment="0" applyProtection="0"/>
    <xf numFmtId="0" fontId="11" fillId="50" borderId="96" applyNumberFormat="0" applyFont="0" applyAlignment="0" applyProtection="0"/>
    <xf numFmtId="0" fontId="11" fillId="50" borderId="96" applyNumberFormat="0" applyFont="0" applyAlignment="0" applyProtection="0"/>
    <xf numFmtId="0" fontId="69" fillId="43" borderId="97" applyNumberFormat="0" applyAlignment="0" applyProtection="0"/>
    <xf numFmtId="0" fontId="69" fillId="43" borderId="97" applyNumberFormat="0" applyAlignment="0" applyProtection="0"/>
    <xf numFmtId="0" fontId="61" fillId="43" borderId="97" applyNumberFormat="0" applyAlignment="0" applyProtection="0"/>
    <xf numFmtId="0" fontId="71" fillId="0" borderId="98" applyNumberFormat="0" applyFill="0" applyAlignment="0" applyProtection="0"/>
    <xf numFmtId="0" fontId="1" fillId="0" borderId="0"/>
    <xf numFmtId="0" fontId="11" fillId="0" borderId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18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95" fillId="88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102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10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95" fillId="88" borderId="0" applyNumberFormat="0" applyBorder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5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67" fillId="87" borderId="0" applyNumberFormat="0" applyBorder="0" applyAlignment="0" applyProtection="0"/>
    <xf numFmtId="0" fontId="196" fillId="101" borderId="0" applyNumberFormat="0" applyBorder="0" applyAlignment="0" applyProtection="0"/>
    <xf numFmtId="0" fontId="196" fillId="100" borderId="0" applyNumberFormat="0" applyBorder="0" applyAlignment="0" applyProtection="0"/>
    <xf numFmtId="0" fontId="67" fillId="91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67" fillId="95" borderId="0" applyNumberFormat="0" applyBorder="0" applyAlignment="0" applyProtection="0"/>
    <xf numFmtId="0" fontId="196" fillId="97" borderId="0" applyNumberFormat="0" applyBorder="0" applyAlignment="0" applyProtection="0"/>
    <xf numFmtId="0" fontId="196" fillId="96" borderId="0" applyNumberFormat="0" applyBorder="0" applyAlignment="0" applyProtection="0"/>
    <xf numFmtId="0" fontId="67" fillId="99" borderId="0" applyNumberFormat="0" applyBorder="0" applyAlignment="0" applyProtection="0"/>
    <xf numFmtId="0" fontId="196" fillId="92" borderId="0" applyNumberFormat="0" applyBorder="0" applyAlignment="0" applyProtection="0"/>
    <xf numFmtId="0" fontId="67" fillId="87" borderId="0" applyNumberFormat="0" applyBorder="0" applyAlignment="0" applyProtection="0"/>
    <xf numFmtId="0" fontId="67" fillId="103" borderId="0" applyNumberFormat="0" applyBorder="0" applyAlignment="0" applyProtection="0"/>
    <xf numFmtId="0" fontId="183" fillId="82" borderId="162" applyNumberFormat="0" applyAlignment="0" applyProtection="0"/>
    <xf numFmtId="0" fontId="190" fillId="0" borderId="161" applyNumberFormat="0" applyFill="0" applyAlignment="0" applyProtection="0"/>
    <xf numFmtId="0" fontId="67" fillId="107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2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10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10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10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6" fillId="0" borderId="0" applyNumberFormat="0" applyFill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5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96" fillId="101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96" fillId="97" borderId="0" applyNumberFormat="0" applyBorder="0" applyAlignment="0" applyProtection="0"/>
    <xf numFmtId="0" fontId="196" fillId="96" borderId="0" applyNumberFormat="0" applyBorder="0" applyAlignment="0" applyProtection="0"/>
    <xf numFmtId="0" fontId="196" fillId="92" borderId="0" applyNumberFormat="0" applyBorder="0" applyAlignment="0" applyProtection="0"/>
    <xf numFmtId="0" fontId="67" fillId="87" borderId="0" applyNumberFormat="0" applyBorder="0" applyAlignment="0" applyProtection="0"/>
    <xf numFmtId="0" fontId="183" fillId="82" borderId="162" applyNumberFormat="0" applyAlignment="0" applyProtection="0"/>
    <xf numFmtId="0" fontId="190" fillId="0" borderId="161" applyNumberFormat="0" applyFill="0" applyAlignment="0" applyProtection="0"/>
    <xf numFmtId="0" fontId="184" fillId="83" borderId="165" applyNumberFormat="0" applyAlignment="0" applyProtection="0"/>
    <xf numFmtId="0" fontId="197" fillId="82" borderId="163" applyNumberFormat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3" borderId="0" applyNumberFormat="0" applyBorder="0" applyAlignment="0" applyProtection="0"/>
    <xf numFmtId="0" fontId="196" fillId="89" borderId="0" applyNumberFormat="0" applyBorder="0" applyAlignment="0" applyProtection="0"/>
    <xf numFmtId="0" fontId="195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94" fillId="0" borderId="0" applyNumberFormat="0" applyFill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82" fillId="79" borderId="0" applyNumberFormat="0" applyBorder="0" applyAlignment="0" applyProtection="0"/>
    <xf numFmtId="0" fontId="191" fillId="81" borderId="162" applyNumberFormat="0" applyAlignment="0" applyProtection="0"/>
    <xf numFmtId="0" fontId="183" fillId="82" borderId="162" applyNumberForma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9" borderId="0" applyNumberFormat="0" applyBorder="0" applyAlignment="0" applyProtection="0"/>
    <xf numFmtId="0" fontId="195" fillId="0" borderId="0" applyNumberFormat="0" applyFill="0" applyBorder="0" applyAlignment="0" applyProtection="0"/>
    <xf numFmtId="0" fontId="184" fillId="83" borderId="165" applyNumberFormat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88" fillId="0" borderId="159" applyNumberFormat="0" applyFill="0" applyAlignment="0" applyProtection="0"/>
    <xf numFmtId="0" fontId="182" fillId="79" borderId="0" applyNumberFormat="0" applyBorder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196" fillId="96" borderId="0" applyNumberFormat="0" applyBorder="0" applyAlignment="0" applyProtection="0"/>
    <xf numFmtId="0" fontId="196" fillId="97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196" fillId="100" borderId="0" applyNumberFormat="0" applyBorder="0" applyAlignment="0" applyProtection="0"/>
    <xf numFmtId="0" fontId="196" fillId="101" borderId="0" applyNumberFormat="0" applyBorder="0" applyAlignment="0" applyProtection="0"/>
    <xf numFmtId="0" fontId="67" fillId="102" borderId="0" applyNumberFormat="0" applyBorder="0" applyAlignment="0" applyProtection="0"/>
    <xf numFmtId="0" fontId="67" fillId="103" borderId="0" applyNumberFormat="0" applyBorder="0" applyAlignment="0" applyProtection="0"/>
    <xf numFmtId="0" fontId="196" fillId="104" borderId="0" applyNumberFormat="0" applyBorder="0" applyAlignment="0" applyProtection="0"/>
    <xf numFmtId="0" fontId="196" fillId="105" borderId="0" applyNumberFormat="0" applyBorder="0" applyAlignment="0" applyProtection="0"/>
    <xf numFmtId="0" fontId="67" fillId="106" borderId="0" applyNumberFormat="0" applyBorder="0" applyAlignment="0" applyProtection="0"/>
    <xf numFmtId="0" fontId="67" fillId="107" borderId="0" applyNumberFormat="0" applyBorder="0" applyAlignment="0" applyProtection="0"/>
    <xf numFmtId="0" fontId="196" fillId="108" borderId="0" applyNumberFormat="0" applyBorder="0" applyAlignment="0" applyProtection="0"/>
    <xf numFmtId="0" fontId="95" fillId="88" borderId="0" applyNumberFormat="0" applyBorder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96" fillId="8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94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82" fillId="79" borderId="0" applyNumberFormat="0" applyBorder="0" applyAlignment="0" applyProtection="0"/>
    <xf numFmtId="0" fontId="191" fillId="81" borderId="162" applyNumberFormat="0" applyAlignment="0" applyProtection="0"/>
    <xf numFmtId="0" fontId="183" fillId="82" borderId="162" applyNumberForma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196" fillId="96" borderId="0" applyNumberFormat="0" applyBorder="0" applyAlignment="0" applyProtection="0"/>
    <xf numFmtId="0" fontId="196" fillId="97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196" fillId="100" borderId="0" applyNumberFormat="0" applyBorder="0" applyAlignment="0" applyProtection="0"/>
    <xf numFmtId="0" fontId="196" fillId="101" borderId="0" applyNumberFormat="0" applyBorder="0" applyAlignment="0" applyProtection="0"/>
    <xf numFmtId="0" fontId="67" fillId="102" borderId="0" applyNumberFormat="0" applyBorder="0" applyAlignment="0" applyProtection="0"/>
    <xf numFmtId="0" fontId="67" fillId="103" borderId="0" applyNumberFormat="0" applyBorder="0" applyAlignment="0" applyProtection="0"/>
    <xf numFmtId="0" fontId="196" fillId="104" borderId="0" applyNumberFormat="0" applyBorder="0" applyAlignment="0" applyProtection="0"/>
    <xf numFmtId="0" fontId="196" fillId="105" borderId="0" applyNumberFormat="0" applyBorder="0" applyAlignment="0" applyProtection="0"/>
    <xf numFmtId="0" fontId="67" fillId="106" borderId="0" applyNumberFormat="0" applyBorder="0" applyAlignment="0" applyProtection="0"/>
    <xf numFmtId="0" fontId="67" fillId="107" borderId="0" applyNumberFormat="0" applyBorder="0" applyAlignment="0" applyProtection="0"/>
    <xf numFmtId="0" fontId="196" fillId="108" borderId="0" applyNumberFormat="0" applyBorder="0" applyAlignment="0" applyProtection="0"/>
    <xf numFmtId="0" fontId="95" fillId="88" borderId="0" applyNumberFormat="0" applyBorder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96" fillId="96" borderId="0" applyNumberFormat="0" applyBorder="0" applyAlignment="0" applyProtection="0"/>
    <xf numFmtId="0" fontId="67" fillId="95" borderId="0" applyNumberFormat="0" applyBorder="0" applyAlignment="0" applyProtection="0"/>
    <xf numFmtId="0" fontId="67" fillId="94" borderId="0" applyNumberFormat="0" applyBorder="0" applyAlignment="0" applyProtection="0"/>
    <xf numFmtId="0" fontId="196" fillId="92" borderId="0" applyNumberFormat="0" applyBorder="0" applyAlignment="0" applyProtection="0"/>
    <xf numFmtId="0" fontId="67" fillId="91" borderId="0" applyNumberFormat="0" applyBorder="0" applyAlignment="0" applyProtection="0"/>
    <xf numFmtId="0" fontId="67" fillId="90" borderId="0" applyNumberFormat="0" applyBorder="0" applyAlignment="0" applyProtection="0"/>
    <xf numFmtId="0" fontId="196" fillId="88" borderId="0" applyNumberFormat="0" applyBorder="0" applyAlignment="0" applyProtection="0"/>
    <xf numFmtId="0" fontId="67" fillId="87" borderId="0" applyNumberFormat="0" applyBorder="0" applyAlignment="0" applyProtection="0"/>
    <xf numFmtId="0" fontId="67" fillId="86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1" fillId="81" borderId="162" applyNumberFormat="0" applyAlignment="0" applyProtection="0"/>
    <xf numFmtId="0" fontId="190" fillId="0" borderId="161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9" fillId="0" borderId="160" applyNumberFormat="0" applyFill="0" applyAlignment="0" applyProtection="0"/>
    <xf numFmtId="0" fontId="190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82" fillId="79" borderId="0" applyNumberFormat="0" applyBorder="0" applyAlignment="0" applyProtection="0"/>
    <xf numFmtId="0" fontId="191" fillId="81" borderId="162" applyNumberFormat="0" applyAlignment="0" applyProtection="0"/>
    <xf numFmtId="0" fontId="183" fillId="82" borderId="162" applyNumberForma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196" fillId="96" borderId="0" applyNumberFormat="0" applyBorder="0" applyAlignment="0" applyProtection="0"/>
    <xf numFmtId="0" fontId="196" fillId="97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196" fillId="100" borderId="0" applyNumberFormat="0" applyBorder="0" applyAlignment="0" applyProtection="0"/>
    <xf numFmtId="0" fontId="196" fillId="101" borderId="0" applyNumberFormat="0" applyBorder="0" applyAlignment="0" applyProtection="0"/>
    <xf numFmtId="0" fontId="67" fillId="102" borderId="0" applyNumberFormat="0" applyBorder="0" applyAlignment="0" applyProtection="0"/>
    <xf numFmtId="0" fontId="67" fillId="103" borderId="0" applyNumberFormat="0" applyBorder="0" applyAlignment="0" applyProtection="0"/>
    <xf numFmtId="0" fontId="196" fillId="104" borderId="0" applyNumberFormat="0" applyBorder="0" applyAlignment="0" applyProtection="0"/>
    <xf numFmtId="0" fontId="196" fillId="105" borderId="0" applyNumberFormat="0" applyBorder="0" applyAlignment="0" applyProtection="0"/>
    <xf numFmtId="0" fontId="67" fillId="106" borderId="0" applyNumberFormat="0" applyBorder="0" applyAlignment="0" applyProtection="0"/>
    <xf numFmtId="0" fontId="67" fillId="107" borderId="0" applyNumberFormat="0" applyBorder="0" applyAlignment="0" applyProtection="0"/>
    <xf numFmtId="0" fontId="196" fillId="108" borderId="0" applyNumberFormat="0" applyBorder="0" applyAlignment="0" applyProtection="0"/>
    <xf numFmtId="0" fontId="95" fillId="88" borderId="0" applyNumberFormat="0" applyBorder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7" fillId="7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0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6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67" fillId="95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67" fillId="91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83" fillId="82" borderId="162" applyNumberFormat="0" applyAlignment="0" applyProtection="0"/>
    <xf numFmtId="0" fontId="196" fillId="96" borderId="0" applyNumberFormat="0" applyBorder="0" applyAlignment="0" applyProtection="0"/>
    <xf numFmtId="0" fontId="67" fillId="95" borderId="0" applyNumberFormat="0" applyBorder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96" fillId="92" borderId="0" applyNumberFormat="0" applyBorder="0" applyAlignment="0" applyProtection="0"/>
    <xf numFmtId="0" fontId="67" fillId="91" borderId="0" applyNumberFormat="0" applyBorder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67" fillId="87" borderId="0" applyNumberFormat="0" applyBorder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1" borderId="0" applyNumberFormat="0" applyBorder="0" applyAlignment="0" applyProtection="0"/>
    <xf numFmtId="0" fontId="185" fillId="84" borderId="166" applyNumberFormat="0" applyFont="0" applyAlignment="0" applyProtection="0"/>
    <xf numFmtId="0" fontId="67" fillId="103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102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8" fillId="0" borderId="159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3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100" borderId="0" applyNumberFormat="0" applyBorder="0" applyAlignment="0" applyProtection="0"/>
    <xf numFmtId="0" fontId="185" fillId="84" borderId="166" applyNumberFormat="0" applyFont="0" applyAlignment="0" applyProtection="0"/>
    <xf numFmtId="0" fontId="189" fillId="0" borderId="160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5" borderId="0" applyNumberFormat="0" applyBorder="0" applyAlignment="0" applyProtection="0"/>
    <xf numFmtId="0" fontId="185" fillId="84" borderId="166" applyNumberFormat="0" applyFont="0" applyAlignment="0" applyProtection="0"/>
    <xf numFmtId="0" fontId="67" fillId="9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7" borderId="0" applyNumberFormat="0" applyBorder="0" applyAlignment="0" applyProtection="0"/>
    <xf numFmtId="0" fontId="185" fillId="84" borderId="166" applyNumberFormat="0" applyFont="0" applyAlignment="0" applyProtection="0"/>
    <xf numFmtId="0" fontId="191" fillId="81" borderId="162" applyNumberForma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7" fillId="7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85" fillId="84" borderId="166" applyNumberFormat="0" applyFont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85" fillId="84" borderId="166" applyNumberFormat="0" applyFont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85" fillId="84" borderId="166" applyNumberFormat="0" applyFont="0" applyAlignment="0" applyProtection="0"/>
    <xf numFmtId="0" fontId="196" fillId="96" borderId="0" applyNumberFormat="0" applyBorder="0" applyAlignment="0" applyProtection="0"/>
    <xf numFmtId="0" fontId="67" fillId="95" borderId="0" applyNumberFormat="0" applyBorder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96" fillId="92" borderId="0" applyNumberFormat="0" applyBorder="0" applyAlignment="0" applyProtection="0"/>
    <xf numFmtId="0" fontId="67" fillId="91" borderId="0" applyNumberFormat="0" applyBorder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67" fillId="87" borderId="0" applyNumberFormat="0" applyBorder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7" fillId="82" borderId="163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3" fillId="80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96" fillId="96" borderId="0" applyNumberFormat="0" applyBorder="0" applyAlignment="0" applyProtection="0"/>
    <xf numFmtId="0" fontId="67" fillId="95" borderId="0" applyNumberFormat="0" applyBorder="0" applyAlignment="0" applyProtection="0"/>
    <xf numFmtId="0" fontId="67" fillId="94" borderId="0" applyNumberFormat="0" applyBorder="0" applyAlignment="0" applyProtection="0"/>
    <xf numFmtId="0" fontId="196" fillId="92" borderId="0" applyNumberFormat="0" applyBorder="0" applyAlignment="0" applyProtection="0"/>
    <xf numFmtId="0" fontId="67" fillId="91" borderId="0" applyNumberFormat="0" applyBorder="0" applyAlignment="0" applyProtection="0"/>
    <xf numFmtId="0" fontId="67" fillId="90" borderId="0" applyNumberFormat="0" applyBorder="0" applyAlignment="0" applyProtection="0"/>
    <xf numFmtId="0" fontId="196" fillId="88" borderId="0" applyNumberFormat="0" applyBorder="0" applyAlignment="0" applyProtection="0"/>
    <xf numFmtId="0" fontId="67" fillId="87" borderId="0" applyNumberFormat="0" applyBorder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8" fillId="0" borderId="159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95" fillId="8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9" fillId="0" borderId="160" applyNumberFormat="0" applyFill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185" fillId="84" borderId="166" applyNumberFormat="0" applyFont="0" applyAlignment="0" applyProtection="0"/>
    <xf numFmtId="0" fontId="67" fillId="9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1" borderId="0" applyNumberFormat="0" applyBorder="0" applyAlignment="0" applyProtection="0"/>
    <xf numFmtId="0" fontId="185" fillId="84" borderId="166" applyNumberFormat="0" applyFont="0" applyAlignment="0" applyProtection="0"/>
    <xf numFmtId="0" fontId="195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67" fillId="107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67" fillId="10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1" fillId="81" borderId="162" applyNumberFormat="0" applyAlignment="0" applyProtection="0"/>
    <xf numFmtId="0" fontId="185" fillId="84" borderId="166" applyNumberFormat="0" applyFon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96" fillId="8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196" fillId="96" borderId="0" applyNumberFormat="0" applyBorder="0" applyAlignment="0" applyProtection="0"/>
    <xf numFmtId="0" fontId="67" fillId="95" borderId="0" applyNumberFormat="0" applyBorder="0" applyAlignment="0" applyProtection="0"/>
    <xf numFmtId="0" fontId="67" fillId="94" borderId="0" applyNumberFormat="0" applyBorder="0" applyAlignment="0" applyProtection="0"/>
    <xf numFmtId="0" fontId="196" fillId="92" borderId="0" applyNumberFormat="0" applyBorder="0" applyAlignment="0" applyProtection="0"/>
    <xf numFmtId="0" fontId="67" fillId="91" borderId="0" applyNumberFormat="0" applyBorder="0" applyAlignment="0" applyProtection="0"/>
    <xf numFmtId="0" fontId="67" fillId="90" borderId="0" applyNumberFormat="0" applyBorder="0" applyAlignment="0" applyProtection="0"/>
    <xf numFmtId="0" fontId="196" fillId="88" borderId="0" applyNumberFormat="0" applyBorder="0" applyAlignment="0" applyProtection="0"/>
    <xf numFmtId="0" fontId="67" fillId="87" borderId="0" applyNumberFormat="0" applyBorder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95" fillId="88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94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82" fillId="79" borderId="0" applyNumberFormat="0" applyBorder="0" applyAlignment="0" applyProtection="0"/>
    <xf numFmtId="0" fontId="191" fillId="81" borderId="162" applyNumberFormat="0" applyAlignment="0" applyProtection="0"/>
    <xf numFmtId="0" fontId="183" fillId="82" borderId="162" applyNumberForma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196" fillId="96" borderId="0" applyNumberFormat="0" applyBorder="0" applyAlignment="0" applyProtection="0"/>
    <xf numFmtId="0" fontId="196" fillId="97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196" fillId="100" borderId="0" applyNumberFormat="0" applyBorder="0" applyAlignment="0" applyProtection="0"/>
    <xf numFmtId="0" fontId="196" fillId="101" borderId="0" applyNumberFormat="0" applyBorder="0" applyAlignment="0" applyProtection="0"/>
    <xf numFmtId="0" fontId="67" fillId="102" borderId="0" applyNumberFormat="0" applyBorder="0" applyAlignment="0" applyProtection="0"/>
    <xf numFmtId="0" fontId="67" fillId="103" borderId="0" applyNumberFormat="0" applyBorder="0" applyAlignment="0" applyProtection="0"/>
    <xf numFmtId="0" fontId="196" fillId="104" borderId="0" applyNumberFormat="0" applyBorder="0" applyAlignment="0" applyProtection="0"/>
    <xf numFmtId="0" fontId="196" fillId="105" borderId="0" applyNumberFormat="0" applyBorder="0" applyAlignment="0" applyProtection="0"/>
    <xf numFmtId="0" fontId="67" fillId="106" borderId="0" applyNumberFormat="0" applyBorder="0" applyAlignment="0" applyProtection="0"/>
    <xf numFmtId="0" fontId="67" fillId="107" borderId="0" applyNumberFormat="0" applyBorder="0" applyAlignment="0" applyProtection="0"/>
    <xf numFmtId="0" fontId="196" fillId="108" borderId="0" applyNumberFormat="0" applyBorder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8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102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10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7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193" fillId="80" borderId="0" applyNumberFormat="0" applyBorder="0" applyAlignment="0" applyProtection="0"/>
    <xf numFmtId="0" fontId="67" fillId="107" borderId="0" applyNumberFormat="0" applyBorder="0" applyAlignment="0" applyProtection="0"/>
    <xf numFmtId="0" fontId="185" fillId="84" borderId="166" applyNumberFormat="0" applyFont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2" fillId="0" borderId="164" applyNumberFormat="0" applyFill="0" applyAlignment="0" applyProtection="0"/>
    <xf numFmtId="0" fontId="185" fillId="84" borderId="166" applyNumberFormat="0" applyFont="0" applyAlignment="0" applyProtection="0"/>
    <xf numFmtId="0" fontId="196" fillId="108" borderId="0" applyNumberFormat="0" applyBorder="0" applyAlignment="0" applyProtection="0"/>
    <xf numFmtId="0" fontId="67" fillId="107" borderId="0" applyNumberFormat="0" applyBorder="0" applyAlignment="0" applyProtection="0"/>
    <xf numFmtId="0" fontId="67" fillId="106" borderId="0" applyNumberFormat="0" applyBorder="0" applyAlignment="0" applyProtection="0"/>
    <xf numFmtId="0" fontId="196" fillId="105" borderId="0" applyNumberFormat="0" applyBorder="0" applyAlignment="0" applyProtection="0"/>
    <xf numFmtId="0" fontId="196" fillId="104" borderId="0" applyNumberFormat="0" applyBorder="0" applyAlignment="0" applyProtection="0"/>
    <xf numFmtId="0" fontId="67" fillId="103" borderId="0" applyNumberFormat="0" applyBorder="0" applyAlignment="0" applyProtection="0"/>
    <xf numFmtId="0" fontId="67" fillId="102" borderId="0" applyNumberFormat="0" applyBorder="0" applyAlignment="0" applyProtection="0"/>
    <xf numFmtId="0" fontId="196" fillId="101" borderId="0" applyNumberFormat="0" applyBorder="0" applyAlignment="0" applyProtection="0"/>
    <xf numFmtId="0" fontId="196" fillId="100" borderId="0" applyNumberFormat="0" applyBorder="0" applyAlignment="0" applyProtection="0"/>
    <xf numFmtId="0" fontId="67" fillId="99" borderId="0" applyNumberFormat="0" applyBorder="0" applyAlignment="0" applyProtection="0"/>
    <xf numFmtId="0" fontId="196" fillId="92" borderId="0" applyNumberFormat="0" applyBorder="0" applyAlignment="0" applyProtection="0"/>
    <xf numFmtId="0" fontId="95" fillId="88" borderId="0" applyNumberFormat="0" applyBorder="0" applyAlignment="0" applyProtection="0"/>
    <xf numFmtId="0" fontId="196" fillId="97" borderId="0" applyNumberFormat="0" applyBorder="0" applyAlignment="0" applyProtection="0"/>
    <xf numFmtId="0" fontId="196" fillId="96" borderId="0" applyNumberFormat="0" applyBorder="0" applyAlignment="0" applyProtection="0"/>
    <xf numFmtId="0" fontId="67" fillId="87" borderId="0" applyNumberFormat="0" applyBorder="0" applyAlignment="0" applyProtection="0"/>
    <xf numFmtId="0" fontId="183" fillId="82" borderId="162" applyNumberFormat="0" applyAlignment="0" applyProtection="0"/>
    <xf numFmtId="0" fontId="190" fillId="0" borderId="161" applyNumberFormat="0" applyFill="0" applyAlignment="0" applyProtection="0"/>
    <xf numFmtId="0" fontId="184" fillId="83" borderId="165" applyNumberFormat="0" applyAlignment="0" applyProtection="0"/>
    <xf numFmtId="0" fontId="197" fillId="82" borderId="163" applyNumberFormat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95" fillId="85" borderId="0" applyNumberFormat="0" applyBorder="0" applyAlignment="0" applyProtection="0"/>
    <xf numFmtId="0" fontId="95" fillId="89" borderId="0" applyNumberFormat="0" applyBorder="0" applyAlignment="0" applyProtection="0"/>
    <xf numFmtId="0" fontId="95" fillId="93" borderId="0" applyNumberFormat="0" applyBorder="0" applyAlignment="0" applyProtection="0"/>
    <xf numFmtId="0" fontId="95" fillId="97" borderId="0" applyNumberFormat="0" applyBorder="0" applyAlignment="0" applyProtection="0"/>
    <xf numFmtId="0" fontId="95" fillId="101" borderId="0" applyNumberFormat="0" applyBorder="0" applyAlignment="0" applyProtection="0"/>
    <xf numFmtId="0" fontId="95" fillId="105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1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9" fillId="0" borderId="160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8" fillId="0" borderId="159" applyNumberFormat="0" applyFill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84" fillId="83" borderId="165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97" fillId="82" borderId="163" applyNumberFormat="0" applyAlignment="0" applyProtection="0"/>
    <xf numFmtId="0" fontId="181" fillId="82" borderId="163" applyNumberFormat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3" fillId="82" borderId="162" applyNumberFormat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182" fillId="79" borderId="0" applyNumberFormat="0" applyBorder="0" applyAlignment="0" applyProtection="0"/>
    <xf numFmtId="0" fontId="95" fillId="105" borderId="0" applyNumberFormat="0" applyBorder="0" applyAlignment="0" applyProtection="0"/>
    <xf numFmtId="0" fontId="95" fillId="101" borderId="0" applyNumberFormat="0" applyBorder="0" applyAlignment="0" applyProtection="0"/>
    <xf numFmtId="0" fontId="95" fillId="97" borderId="0" applyNumberFormat="0" applyBorder="0" applyAlignment="0" applyProtection="0"/>
    <xf numFmtId="0" fontId="95" fillId="93" borderId="0" applyNumberFormat="0" applyBorder="0" applyAlignment="0" applyProtection="0"/>
    <xf numFmtId="0" fontId="95" fillId="89" borderId="0" applyNumberFormat="0" applyBorder="0" applyAlignment="0" applyProtection="0"/>
    <xf numFmtId="0" fontId="95" fillId="85" borderId="0" applyNumberFormat="0" applyBorder="0" applyAlignment="0" applyProtection="0"/>
    <xf numFmtId="0" fontId="196" fillId="108" borderId="0" applyNumberFormat="0" applyBorder="0" applyAlignment="0" applyProtection="0"/>
    <xf numFmtId="0" fontId="196" fillId="104" borderId="0" applyNumberFormat="0" applyBorder="0" applyAlignment="0" applyProtection="0"/>
    <xf numFmtId="0" fontId="196" fillId="100" borderId="0" applyNumberFormat="0" applyBorder="0" applyAlignment="0" applyProtection="0"/>
    <xf numFmtId="0" fontId="196" fillId="96" borderId="0" applyNumberFormat="0" applyBorder="0" applyAlignment="0" applyProtection="0"/>
    <xf numFmtId="0" fontId="196" fillId="92" borderId="0" applyNumberFormat="0" applyBorder="0" applyAlignment="0" applyProtection="0"/>
    <xf numFmtId="0" fontId="196" fillId="88" borderId="0" applyNumberFormat="0" applyBorder="0" applyAlignment="0" applyProtection="0"/>
    <xf numFmtId="0" fontId="95" fillId="88" borderId="0" applyNumberFormat="0" applyBorder="0" applyAlignment="0" applyProtection="0"/>
    <xf numFmtId="0" fontId="67" fillId="107" borderId="0" applyNumberFormat="0" applyBorder="0" applyAlignment="0" applyProtection="0"/>
    <xf numFmtId="0" fontId="67" fillId="103" borderId="0" applyNumberFormat="0" applyBorder="0" applyAlignment="0" applyProtection="0"/>
    <xf numFmtId="0" fontId="67" fillId="99" borderId="0" applyNumberFormat="0" applyBorder="0" applyAlignment="0" applyProtection="0"/>
    <xf numFmtId="0" fontId="67" fillId="95" borderId="0" applyNumberFormat="0" applyBorder="0" applyAlignment="0" applyProtection="0"/>
    <xf numFmtId="0" fontId="67" fillId="91" borderId="0" applyNumberFormat="0" applyBorder="0" applyAlignment="0" applyProtection="0"/>
    <xf numFmtId="0" fontId="67" fillId="87" borderId="0" applyNumberFormat="0" applyBorder="0" applyAlignment="0" applyProtection="0"/>
    <xf numFmtId="0" fontId="67" fillId="106" borderId="0" applyNumberFormat="0" applyBorder="0" applyAlignment="0" applyProtection="0"/>
    <xf numFmtId="0" fontId="67" fillId="102" borderId="0" applyNumberFormat="0" applyBorder="0" applyAlignment="0" applyProtection="0"/>
    <xf numFmtId="0" fontId="67" fillId="98" borderId="0" applyNumberFormat="0" applyBorder="0" applyAlignment="0" applyProtection="0"/>
    <xf numFmtId="0" fontId="67" fillId="94" borderId="0" applyNumberFormat="0" applyBorder="0" applyAlignment="0" applyProtection="0"/>
    <xf numFmtId="0" fontId="67" fillId="90" borderId="0" applyNumberFormat="0" applyBorder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93" borderId="0" applyNumberFormat="0" applyBorder="0" applyAlignment="0" applyProtection="0"/>
    <xf numFmtId="0" fontId="196" fillId="89" borderId="0" applyNumberFormat="0" applyBorder="0" applyAlignment="0" applyProtection="0"/>
    <xf numFmtId="0" fontId="195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94" fillId="0" borderId="0" applyNumberFormat="0" applyFill="0" applyBorder="0" applyAlignment="0" applyProtection="0"/>
    <xf numFmtId="0" fontId="197" fillId="82" borderId="163" applyNumberForma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8" borderId="0" applyNumberFormat="0" applyBorder="0" applyAlignment="0" applyProtection="0"/>
    <xf numFmtId="0" fontId="192" fillId="0" borderId="164" applyNumberFormat="0" applyFill="0" applyAlignment="0" applyProtection="0"/>
    <xf numFmtId="0" fontId="19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8" fillId="0" borderId="159" applyNumberFormat="0" applyFill="0" applyAlignment="0" applyProtection="0"/>
    <xf numFmtId="0" fontId="189" fillId="0" borderId="160" applyNumberFormat="0" applyFill="0" applyAlignment="0" applyProtection="0"/>
    <xf numFmtId="0" fontId="190" fillId="0" borderId="161" applyNumberFormat="0" applyFill="0" applyAlignment="0" applyProtection="0"/>
    <xf numFmtId="0" fontId="190" fillId="0" borderId="0" applyNumberFormat="0" applyFill="0" applyBorder="0" applyAlignment="0" applyProtection="0"/>
    <xf numFmtId="0" fontId="187" fillId="78" borderId="0" applyNumberFormat="0" applyBorder="0" applyAlignment="0" applyProtection="0"/>
    <xf numFmtId="0" fontId="182" fillId="79" borderId="0" applyNumberFormat="0" applyBorder="0" applyAlignment="0" applyProtection="0"/>
    <xf numFmtId="0" fontId="191" fillId="81" borderId="162" applyNumberFormat="0" applyAlignment="0" applyProtection="0"/>
    <xf numFmtId="0" fontId="183" fillId="82" borderId="162" applyNumberForma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6" fillId="85" borderId="0" applyNumberFormat="0" applyBorder="0" applyAlignment="0" applyProtection="0"/>
    <xf numFmtId="0" fontId="67" fillId="86" borderId="0" applyNumberFormat="0" applyBorder="0" applyAlignment="0" applyProtection="0"/>
    <xf numFmtId="0" fontId="67" fillId="87" borderId="0" applyNumberFormat="0" applyBorder="0" applyAlignment="0" applyProtection="0"/>
    <xf numFmtId="0" fontId="196" fillId="88" borderId="0" applyNumberFormat="0" applyBorder="0" applyAlignment="0" applyProtection="0"/>
    <xf numFmtId="0" fontId="196" fillId="89" borderId="0" applyNumberFormat="0" applyBorder="0" applyAlignment="0" applyProtection="0"/>
    <xf numFmtId="0" fontId="67" fillId="90" borderId="0" applyNumberFormat="0" applyBorder="0" applyAlignment="0" applyProtection="0"/>
    <xf numFmtId="0" fontId="67" fillId="91" borderId="0" applyNumberFormat="0" applyBorder="0" applyAlignment="0" applyProtection="0"/>
    <xf numFmtId="0" fontId="196" fillId="92" borderId="0" applyNumberFormat="0" applyBorder="0" applyAlignment="0" applyProtection="0"/>
    <xf numFmtId="0" fontId="19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196" fillId="96" borderId="0" applyNumberFormat="0" applyBorder="0" applyAlignment="0" applyProtection="0"/>
    <xf numFmtId="0" fontId="196" fillId="97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196" fillId="100" borderId="0" applyNumberFormat="0" applyBorder="0" applyAlignment="0" applyProtection="0"/>
    <xf numFmtId="0" fontId="196" fillId="101" borderId="0" applyNumberFormat="0" applyBorder="0" applyAlignment="0" applyProtection="0"/>
    <xf numFmtId="0" fontId="67" fillId="102" borderId="0" applyNumberFormat="0" applyBorder="0" applyAlignment="0" applyProtection="0"/>
    <xf numFmtId="0" fontId="67" fillId="103" borderId="0" applyNumberFormat="0" applyBorder="0" applyAlignment="0" applyProtection="0"/>
    <xf numFmtId="0" fontId="196" fillId="104" borderId="0" applyNumberFormat="0" applyBorder="0" applyAlignment="0" applyProtection="0"/>
    <xf numFmtId="0" fontId="196" fillId="105" borderId="0" applyNumberFormat="0" applyBorder="0" applyAlignment="0" applyProtection="0"/>
    <xf numFmtId="0" fontId="67" fillId="106" borderId="0" applyNumberFormat="0" applyBorder="0" applyAlignment="0" applyProtection="0"/>
    <xf numFmtId="0" fontId="67" fillId="107" borderId="0" applyNumberFormat="0" applyBorder="0" applyAlignment="0" applyProtection="0"/>
    <xf numFmtId="0" fontId="196" fillId="108" borderId="0" applyNumberFormat="0" applyBorder="0" applyAlignment="0" applyProtection="0"/>
    <xf numFmtId="0" fontId="67" fillId="98" borderId="0" applyNumberFormat="0" applyBorder="0" applyAlignment="0" applyProtection="0"/>
    <xf numFmtId="0" fontId="185" fillId="84" borderId="166" applyNumberFormat="0" applyFont="0" applyAlignment="0" applyProtection="0"/>
    <xf numFmtId="0" fontId="192" fillId="0" borderId="164" applyNumberFormat="0" applyFill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1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1" fillId="81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9" fillId="0" borderId="160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3" fillId="80" borderId="0" applyNumberFormat="0" applyBorder="0" applyAlignment="0" applyProtection="0"/>
    <xf numFmtId="0" fontId="184" fillId="83" borderId="165" applyNumberForma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4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90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6" fillId="85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2" fillId="79" borderId="0" applyNumberFormat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8" fillId="0" borderId="159" applyNumberFormat="0" applyFill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4" fillId="83" borderId="165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3" fillId="82" borderId="162" applyNumberForma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6" fillId="0" borderId="0" applyNumberFormat="0" applyFill="0" applyBorder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67" fillId="86" borderId="0" applyNumberFormat="0" applyBorder="0" applyAlignment="0" applyProtection="0"/>
    <xf numFmtId="0" fontId="67" fillId="90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102" borderId="0" applyNumberFormat="0" applyBorder="0" applyAlignment="0" applyProtection="0"/>
    <xf numFmtId="0" fontId="67" fillId="106" borderId="0" applyNumberFormat="0" applyBorder="0" applyAlignment="0" applyProtection="0"/>
    <xf numFmtId="0" fontId="67" fillId="87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99" borderId="0" applyNumberFormat="0" applyBorder="0" applyAlignment="0" applyProtection="0"/>
    <xf numFmtId="0" fontId="67" fillId="103" borderId="0" applyNumberFormat="0" applyBorder="0" applyAlignment="0" applyProtection="0"/>
    <xf numFmtId="0" fontId="67" fillId="107" borderId="0" applyNumberFormat="0" applyBorder="0" applyAlignment="0" applyProtection="0"/>
    <xf numFmtId="0" fontId="196" fillId="88" borderId="0" applyNumberFormat="0" applyBorder="0" applyAlignment="0" applyProtection="0"/>
    <xf numFmtId="0" fontId="196" fillId="92" borderId="0" applyNumberFormat="0" applyBorder="0" applyAlignment="0" applyProtection="0"/>
    <xf numFmtId="0" fontId="196" fillId="96" borderId="0" applyNumberFormat="0" applyBorder="0" applyAlignment="0" applyProtection="0"/>
    <xf numFmtId="0" fontId="196" fillId="100" borderId="0" applyNumberFormat="0" applyBorder="0" applyAlignment="0" applyProtection="0"/>
    <xf numFmtId="0" fontId="196" fillId="104" borderId="0" applyNumberFormat="0" applyBorder="0" applyAlignment="0" applyProtection="0"/>
    <xf numFmtId="0" fontId="196" fillId="108" borderId="0" applyNumberFormat="0" applyBorder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85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  <xf numFmtId="0" fontId="198" fillId="84" borderId="166" applyNumberFormat="0" applyFont="0" applyAlignment="0" applyProtection="0"/>
  </cellStyleXfs>
  <cellXfs count="1694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2" fillId="0" borderId="6" xfId="0" applyFont="1" applyFill="1" applyBorder="1" applyAlignment="1">
      <alignment wrapText="1"/>
    </xf>
    <xf numFmtId="0" fontId="4" fillId="0" borderId="0" xfId="0" applyFont="1"/>
    <xf numFmtId="0" fontId="3" fillId="4" borderId="2" xfId="0" applyFont="1" applyFill="1" applyBorder="1"/>
    <xf numFmtId="0" fontId="0" fillId="0" borderId="0" xfId="0" applyAlignment="1">
      <alignment wrapText="1"/>
    </xf>
    <xf numFmtId="1" fontId="3" fillId="3" borderId="10" xfId="0" applyNumberFormat="1" applyFont="1" applyFill="1" applyBorder="1" applyAlignment="1">
      <alignment horizontal="center" vertical="center" wrapText="1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3" borderId="29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167" fontId="0" fillId="0" borderId="0" xfId="0" applyNumberFormat="1"/>
    <xf numFmtId="0" fontId="12" fillId="0" borderId="0" xfId="0" applyFont="1"/>
    <xf numFmtId="0" fontId="0" fillId="0" borderId="0" xfId="0" applyAlignment="1">
      <alignment horizontal="center"/>
    </xf>
    <xf numFmtId="10" fontId="0" fillId="0" borderId="0" xfId="1" applyNumberFormat="1" applyFont="1" applyBorder="1"/>
    <xf numFmtId="3" fontId="0" fillId="0" borderId="0" xfId="0" applyNumberFormat="1" applyBorder="1"/>
    <xf numFmtId="3" fontId="0" fillId="0" borderId="0" xfId="0" applyNumberFormat="1" applyFont="1" applyBorder="1"/>
    <xf numFmtId="0" fontId="16" fillId="0" borderId="0" xfId="0" applyFont="1"/>
    <xf numFmtId="167" fontId="0" fillId="0" borderId="0" xfId="0" applyNumberFormat="1" applyBorder="1"/>
    <xf numFmtId="164" fontId="0" fillId="0" borderId="0" xfId="1" applyNumberFormat="1" applyFont="1"/>
    <xf numFmtId="0" fontId="12" fillId="0" borderId="0" xfId="0" applyFont="1" applyBorder="1" applyAlignment="1">
      <alignment horizontal="center"/>
    </xf>
    <xf numFmtId="9" fontId="3" fillId="3" borderId="6" xfId="1" applyFont="1" applyFill="1" applyBorder="1" applyAlignment="1">
      <alignment horizontal="center" vertical="center" wrapText="1"/>
    </xf>
    <xf numFmtId="9" fontId="3" fillId="3" borderId="29" xfId="1" applyFont="1" applyFill="1" applyBorder="1" applyAlignment="1">
      <alignment horizontal="center" vertical="center" wrapText="1"/>
    </xf>
    <xf numFmtId="9" fontId="3" fillId="3" borderId="10" xfId="1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/>
    </xf>
    <xf numFmtId="3" fontId="3" fillId="4" borderId="11" xfId="0" applyNumberFormat="1" applyFont="1" applyFill="1" applyBorder="1" applyAlignment="1">
      <alignment horizontal="center"/>
    </xf>
    <xf numFmtId="9" fontId="3" fillId="4" borderId="2" xfId="0" applyNumberFormat="1" applyFont="1" applyFill="1" applyBorder="1" applyAlignment="1">
      <alignment horizontal="center"/>
    </xf>
    <xf numFmtId="9" fontId="3" fillId="4" borderId="11" xfId="0" applyNumberFormat="1" applyFont="1" applyFill="1" applyBorder="1" applyAlignment="1">
      <alignment horizontal="center"/>
    </xf>
    <xf numFmtId="9" fontId="3" fillId="4" borderId="5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9" fontId="2" fillId="0" borderId="1" xfId="0" applyNumberFormat="1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9" fontId="2" fillId="0" borderId="4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9" fontId="2" fillId="2" borderId="1" xfId="0" applyNumberFormat="1" applyFont="1" applyFill="1" applyBorder="1" applyAlignment="1">
      <alignment horizontal="center"/>
    </xf>
    <xf numFmtId="9" fontId="2" fillId="2" borderId="0" xfId="0" applyNumberFormat="1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0" fontId="3" fillId="4" borderId="12" xfId="0" applyFont="1" applyFill="1" applyBorder="1" applyAlignment="1">
      <alignment wrapText="1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3" fontId="2" fillId="0" borderId="34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3" fontId="2" fillId="5" borderId="0" xfId="0" applyNumberFormat="1" applyFont="1" applyFill="1" applyBorder="1" applyAlignment="1">
      <alignment horizontal="center" vertical="center"/>
    </xf>
    <xf numFmtId="3" fontId="2" fillId="5" borderId="39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vertical="center" wrapText="1"/>
    </xf>
    <xf numFmtId="9" fontId="2" fillId="10" borderId="3" xfId="0" applyNumberFormat="1" applyFont="1" applyFill="1" applyBorder="1" applyAlignment="1">
      <alignment horizontal="center" vertical="center"/>
    </xf>
    <xf numFmtId="9" fontId="2" fillId="10" borderId="13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/>
    </xf>
    <xf numFmtId="3" fontId="20" fillId="4" borderId="2" xfId="0" applyNumberFormat="1" applyFont="1" applyFill="1" applyBorder="1" applyAlignment="1">
      <alignment horizontal="center" vertical="center"/>
    </xf>
    <xf numFmtId="3" fontId="20" fillId="4" borderId="11" xfId="0" applyNumberFormat="1" applyFont="1" applyFill="1" applyBorder="1" applyAlignment="1">
      <alignment horizontal="center" vertical="center"/>
    </xf>
    <xf numFmtId="3" fontId="20" fillId="4" borderId="5" xfId="0" applyNumberFormat="1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/>
    <xf numFmtId="0" fontId="0" fillId="0" borderId="0" xfId="0" applyAlignment="1">
      <alignment horizontal="center" vertical="center"/>
    </xf>
    <xf numFmtId="0" fontId="0" fillId="0" borderId="0" xfId="0" applyFill="1"/>
    <xf numFmtId="0" fontId="12" fillId="0" borderId="0" xfId="0" applyFont="1" applyFill="1" applyBorder="1" applyAlignment="1">
      <alignment horizontal="center"/>
    </xf>
    <xf numFmtId="0" fontId="26" fillId="0" borderId="34" xfId="0" applyFont="1" applyBorder="1" applyAlignment="1">
      <alignment vertical="center" wrapText="1"/>
    </xf>
    <xf numFmtId="10" fontId="27" fillId="0" borderId="34" xfId="0" applyNumberFormat="1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10" fontId="27" fillId="0" borderId="12" xfId="0" applyNumberFormat="1" applyFont="1" applyBorder="1" applyAlignment="1">
      <alignment vertical="center" wrapText="1"/>
    </xf>
    <xf numFmtId="0" fontId="21" fillId="0" borderId="34" xfId="0" applyFont="1" applyFill="1" applyBorder="1" applyAlignment="1">
      <alignment wrapText="1"/>
    </xf>
    <xf numFmtId="0" fontId="21" fillId="2" borderId="39" xfId="0" applyFont="1" applyFill="1" applyBorder="1" applyAlignment="1">
      <alignment wrapText="1"/>
    </xf>
    <xf numFmtId="0" fontId="21" fillId="0" borderId="39" xfId="0" applyFont="1" applyFill="1" applyBorder="1" applyAlignment="1">
      <alignment wrapText="1"/>
    </xf>
    <xf numFmtId="0" fontId="21" fillId="2" borderId="13" xfId="0" applyFont="1" applyFill="1" applyBorder="1" applyAlignment="1">
      <alignment wrapText="1"/>
    </xf>
    <xf numFmtId="0" fontId="3" fillId="4" borderId="2" xfId="0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11" xfId="0" applyNumberFormat="1" applyFont="1" applyFill="1" applyBorder="1" applyAlignment="1">
      <alignment horizontal="center" vertical="center"/>
    </xf>
    <xf numFmtId="3" fontId="3" fillId="4" borderId="5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vertical="center"/>
    </xf>
    <xf numFmtId="3" fontId="2" fillId="0" borderId="39" xfId="0" applyNumberFormat="1" applyFont="1" applyFill="1" applyBorder="1" applyAlignment="1">
      <alignment horizontal="center" vertical="center"/>
    </xf>
    <xf numFmtId="3" fontId="21" fillId="20" borderId="2" xfId="0" applyNumberFormat="1" applyFont="1" applyFill="1" applyBorder="1" applyAlignment="1">
      <alignment horizontal="center" vertical="center"/>
    </xf>
    <xf numFmtId="3" fontId="21" fillId="20" borderId="5" xfId="0" applyNumberFormat="1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3" fontId="21" fillId="2" borderId="7" xfId="0" applyNumberFormat="1" applyFont="1" applyFill="1" applyBorder="1" applyAlignment="1">
      <alignment horizontal="center" vertical="center"/>
    </xf>
    <xf numFmtId="3" fontId="21" fillId="2" borderId="30" xfId="0" applyNumberFormat="1" applyFont="1" applyFill="1" applyBorder="1" applyAlignment="1">
      <alignment horizontal="center" vertical="center"/>
    </xf>
    <xf numFmtId="3" fontId="21" fillId="0" borderId="6" xfId="0" applyNumberFormat="1" applyFont="1" applyFill="1" applyBorder="1" applyAlignment="1">
      <alignment horizontal="center" vertical="center"/>
    </xf>
    <xf numFmtId="0" fontId="21" fillId="20" borderId="12" xfId="0" applyFont="1" applyFill="1" applyBorder="1" applyAlignment="1">
      <alignment wrapText="1"/>
    </xf>
    <xf numFmtId="3" fontId="21" fillId="20" borderId="11" xfId="0" applyNumberFormat="1" applyFont="1" applyFill="1" applyBorder="1" applyAlignment="1">
      <alignment horizontal="center" vertical="center"/>
    </xf>
    <xf numFmtId="3" fontId="21" fillId="2" borderId="29" xfId="0" applyNumberFormat="1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center" vertical="center"/>
    </xf>
    <xf numFmtId="3" fontId="21" fillId="0" borderId="3" xfId="0" applyNumberFormat="1" applyFont="1" applyFill="1" applyBorder="1" applyAlignment="1">
      <alignment horizontal="center" vertical="center"/>
    </xf>
    <xf numFmtId="3" fontId="21" fillId="0" borderId="7" xfId="0" applyNumberFormat="1" applyFont="1" applyFill="1" applyBorder="1" applyAlignment="1">
      <alignment horizontal="center" vertical="center"/>
    </xf>
    <xf numFmtId="1" fontId="12" fillId="0" borderId="40" xfId="0" applyNumberFormat="1" applyFont="1" applyBorder="1"/>
    <xf numFmtId="3" fontId="0" fillId="6" borderId="40" xfId="0" applyNumberFormat="1" applyFill="1" applyBorder="1"/>
    <xf numFmtId="0" fontId="14" fillId="0" borderId="0" xfId="0" applyFont="1"/>
    <xf numFmtId="10" fontId="0" fillId="0" borderId="0" xfId="0" applyNumberFormat="1" applyBorder="1"/>
    <xf numFmtId="168" fontId="0" fillId="0" borderId="0" xfId="0" applyNumberFormat="1"/>
    <xf numFmtId="0" fontId="0" fillId="0" borderId="0" xfId="0" applyFill="1" applyBorder="1"/>
    <xf numFmtId="1" fontId="3" fillId="3" borderId="34" xfId="0" applyNumberFormat="1" applyFont="1" applyFill="1" applyBorder="1" applyAlignment="1">
      <alignment horizontal="center" vertical="center" wrapText="1"/>
    </xf>
    <xf numFmtId="0" fontId="0" fillId="0" borderId="0" xfId="0"/>
    <xf numFmtId="0" fontId="19" fillId="0" borderId="0" xfId="0" applyFont="1"/>
    <xf numFmtId="0" fontId="19" fillId="0" borderId="0" xfId="0" applyFont="1" applyAlignment="1">
      <alignment wrapText="1"/>
    </xf>
    <xf numFmtId="0" fontId="0" fillId="0" borderId="0" xfId="0" applyBorder="1" applyAlignment="1">
      <alignment horizontal="center"/>
    </xf>
    <xf numFmtId="10" fontId="12" fillId="0" borderId="0" xfId="1" applyNumberFormat="1" applyFont="1" applyBorder="1"/>
    <xf numFmtId="3" fontId="12" fillId="0" borderId="0" xfId="0" applyNumberFormat="1" applyFont="1" applyBorder="1"/>
    <xf numFmtId="0" fontId="0" fillId="6" borderId="0" xfId="0" applyFill="1" applyBorder="1"/>
    <xf numFmtId="0" fontId="31" fillId="0" borderId="0" xfId="0" applyFont="1"/>
    <xf numFmtId="3" fontId="21" fillId="0" borderId="29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/>
    <xf numFmtId="167" fontId="29" fillId="0" borderId="0" xfId="0" applyNumberFormat="1" applyFont="1" applyFill="1" applyBorder="1" applyAlignment="1">
      <alignment horizontal="center" vertical="center"/>
    </xf>
    <xf numFmtId="9" fontId="2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24" fillId="0" borderId="0" xfId="0" applyFont="1"/>
    <xf numFmtId="9" fontId="0" fillId="0" borderId="0" xfId="1" applyFont="1"/>
    <xf numFmtId="0" fontId="14" fillId="0" borderId="58" xfId="0" applyFont="1" applyFill="1" applyBorder="1"/>
    <xf numFmtId="0" fontId="75" fillId="0" borderId="0" xfId="0" applyFont="1"/>
    <xf numFmtId="3" fontId="75" fillId="6" borderId="40" xfId="0" applyNumberFormat="1" applyFont="1" applyFill="1" applyBorder="1"/>
    <xf numFmtId="10" fontId="75" fillId="0" borderId="0" xfId="0" applyNumberFormat="1" applyFont="1" applyBorder="1"/>
    <xf numFmtId="0" fontId="28" fillId="0" borderId="0" xfId="0" applyFont="1"/>
    <xf numFmtId="0" fontId="74" fillId="5" borderId="0" xfId="0" applyFont="1" applyFill="1" applyBorder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1" fillId="2" borderId="3" xfId="0" applyFont="1" applyFill="1" applyBorder="1" applyAlignment="1">
      <alignment wrapText="1"/>
    </xf>
    <xf numFmtId="3" fontId="21" fillId="2" borderId="13" xfId="0" applyNumberFormat="1" applyFont="1" applyFill="1" applyBorder="1" applyAlignment="1">
      <alignment horizontal="center" vertical="center"/>
    </xf>
    <xf numFmtId="0" fontId="0" fillId="0" borderId="58" xfId="0" applyBorder="1"/>
    <xf numFmtId="164" fontId="0" fillId="0" borderId="58" xfId="1" applyNumberFormat="1" applyFont="1" applyBorder="1"/>
    <xf numFmtId="0" fontId="0" fillId="0" borderId="0" xfId="0" applyAlignment="1"/>
    <xf numFmtId="0" fontId="16" fillId="0" borderId="0" xfId="0" applyFont="1" applyAlignment="1"/>
    <xf numFmtId="0" fontId="21" fillId="0" borderId="1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/>
    <xf numFmtId="3" fontId="2" fillId="0" borderId="6" xfId="0" applyNumberFormat="1" applyFont="1" applyFill="1" applyBorder="1" applyAlignment="1">
      <alignment horizontal="center"/>
    </xf>
    <xf numFmtId="3" fontId="2" fillId="0" borderId="29" xfId="0" applyNumberFormat="1" applyFont="1" applyFill="1" applyBorder="1" applyAlignment="1">
      <alignment horizontal="center"/>
    </xf>
    <xf numFmtId="3" fontId="2" fillId="0" borderId="10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/>
    </xf>
    <xf numFmtId="3" fontId="2" fillId="0" borderId="4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" fillId="2" borderId="30" xfId="0" applyNumberFormat="1" applyFont="1" applyFill="1" applyBorder="1" applyAlignment="1">
      <alignment horizontal="center"/>
    </xf>
    <xf numFmtId="3" fontId="2" fillId="2" borderId="7" xfId="0" applyNumberFormat="1" applyFont="1" applyFill="1" applyBorder="1" applyAlignment="1">
      <alignment horizontal="center"/>
    </xf>
    <xf numFmtId="0" fontId="83" fillId="0" borderId="0" xfId="0" applyFont="1"/>
    <xf numFmtId="0" fontId="0" fillId="0" borderId="0" xfId="0" applyFont="1" applyFill="1" applyBorder="1"/>
    <xf numFmtId="0" fontId="0" fillId="0" borderId="0" xfId="0" applyFont="1"/>
    <xf numFmtId="0" fontId="13" fillId="0" borderId="0" xfId="0" applyFont="1"/>
    <xf numFmtId="0" fontId="21" fillId="0" borderId="34" xfId="0" applyFont="1" applyFill="1" applyBorder="1" applyAlignment="1">
      <alignment horizontal="left" wrapText="1"/>
    </xf>
    <xf numFmtId="0" fontId="12" fillId="0" borderId="0" xfId="0" applyFont="1" applyFill="1"/>
    <xf numFmtId="0" fontId="20" fillId="4" borderId="3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/>
    </xf>
    <xf numFmtId="0" fontId="19" fillId="0" borderId="0" xfId="0" applyFont="1" applyAlignment="1">
      <alignment horizontal="center" wrapText="1"/>
    </xf>
    <xf numFmtId="3" fontId="21" fillId="10" borderId="4" xfId="0" applyNumberFormat="1" applyFont="1" applyFill="1" applyBorder="1" applyAlignment="1">
      <alignment horizontal="center" vertical="center"/>
    </xf>
    <xf numFmtId="3" fontId="80" fillId="0" borderId="1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wrapText="1"/>
    </xf>
    <xf numFmtId="164" fontId="0" fillId="0" borderId="0" xfId="0" applyNumberFormat="1" applyFont="1" applyBorder="1" applyAlignment="1">
      <alignment horizontal="center"/>
    </xf>
    <xf numFmtId="1" fontId="0" fillId="0" borderId="0" xfId="0" applyNumberFormat="1"/>
    <xf numFmtId="0" fontId="0" fillId="0" borderId="0" xfId="0" applyFill="1" applyBorder="1" applyAlignment="1">
      <alignment horizontal="center" wrapText="1"/>
    </xf>
    <xf numFmtId="1" fontId="20" fillId="3" borderId="12" xfId="0" applyNumberFormat="1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wrapText="1"/>
    </xf>
    <xf numFmtId="0" fontId="86" fillId="0" borderId="0" xfId="0" applyFont="1"/>
    <xf numFmtId="167" fontId="21" fillId="0" borderId="0" xfId="0" applyNumberFormat="1" applyFont="1" applyFill="1" applyBorder="1" applyAlignment="1">
      <alignment horizontal="center" vertical="center"/>
    </xf>
    <xf numFmtId="1" fontId="20" fillId="3" borderId="2" xfId="0" applyNumberFormat="1" applyFont="1" applyFill="1" applyBorder="1" applyAlignment="1">
      <alignment horizontal="center" vertical="center" wrapText="1"/>
    </xf>
    <xf numFmtId="1" fontId="20" fillId="3" borderId="11" xfId="0" applyNumberFormat="1" applyFont="1" applyFill="1" applyBorder="1" applyAlignment="1">
      <alignment horizontal="center" vertical="center" wrapText="1"/>
    </xf>
    <xf numFmtId="164" fontId="0" fillId="0" borderId="0" xfId="1" applyNumberFormat="1" applyFont="1" applyFill="1"/>
    <xf numFmtId="0" fontId="93" fillId="0" borderId="0" xfId="0" applyFont="1" applyAlignment="1">
      <alignment vertical="center"/>
    </xf>
    <xf numFmtId="10" fontId="0" fillId="0" borderId="58" xfId="0" applyNumberFormat="1" applyBorder="1"/>
    <xf numFmtId="0" fontId="0" fillId="0" borderId="0" xfId="0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64" fontId="0" fillId="0" borderId="58" xfId="0" applyNumberFormat="1" applyBorder="1" applyAlignment="1">
      <alignment horizontal="center"/>
    </xf>
    <xf numFmtId="0" fontId="12" fillId="0" borderId="0" xfId="0" applyFont="1"/>
    <xf numFmtId="3" fontId="21" fillId="0" borderId="4" xfId="0" applyNumberFormat="1" applyFont="1" applyFill="1" applyBorder="1" applyAlignment="1">
      <alignment horizontal="center" vertical="center"/>
    </xf>
    <xf numFmtId="3" fontId="21" fillId="2" borderId="4" xfId="0" applyNumberFormat="1" applyFont="1" applyFill="1" applyBorder="1" applyAlignment="1">
      <alignment horizontal="center" vertical="center"/>
    </xf>
    <xf numFmtId="0" fontId="0" fillId="0" borderId="0" xfId="0" applyFill="1"/>
    <xf numFmtId="3" fontId="21" fillId="0" borderId="10" xfId="0" applyNumberFormat="1" applyFont="1" applyFill="1" applyBorder="1" applyAlignment="1">
      <alignment horizontal="center" vertical="center"/>
    </xf>
    <xf numFmtId="1" fontId="20" fillId="3" borderId="12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1" fillId="0" borderId="1" xfId="0" applyFont="1" applyFill="1" applyBorder="1" applyAlignment="1">
      <alignment wrapText="1"/>
    </xf>
    <xf numFmtId="0" fontId="21" fillId="2" borderId="1" xfId="0" applyFont="1" applyFill="1" applyBorder="1" applyAlignment="1">
      <alignment wrapText="1"/>
    </xf>
    <xf numFmtId="3" fontId="21" fillId="2" borderId="39" xfId="0" applyNumberFormat="1" applyFont="1" applyFill="1" applyBorder="1" applyAlignment="1">
      <alignment horizontal="center" vertical="center"/>
    </xf>
    <xf numFmtId="3" fontId="21" fillId="0" borderId="39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wrapText="1"/>
    </xf>
    <xf numFmtId="0" fontId="21" fillId="19" borderId="2" xfId="0" applyFont="1" applyFill="1" applyBorder="1" applyAlignment="1">
      <alignment wrapText="1"/>
    </xf>
    <xf numFmtId="3" fontId="21" fillId="19" borderId="5" xfId="0" applyNumberFormat="1" applyFont="1" applyFill="1" applyBorder="1" applyAlignment="1">
      <alignment horizontal="center" vertical="center"/>
    </xf>
    <xf numFmtId="3" fontId="21" fillId="0" borderId="34" xfId="0" applyNumberFormat="1" applyFont="1" applyFill="1" applyBorder="1" applyAlignment="1">
      <alignment horizontal="center" vertical="center"/>
    </xf>
    <xf numFmtId="3" fontId="21" fillId="19" borderId="1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9" fontId="21" fillId="0" borderId="34" xfId="1" applyFont="1" applyFill="1" applyBorder="1" applyAlignment="1">
      <alignment horizontal="center" vertical="center"/>
    </xf>
    <xf numFmtId="9" fontId="21" fillId="0" borderId="10" xfId="1" applyFont="1" applyFill="1" applyBorder="1" applyAlignment="1">
      <alignment horizontal="center" vertical="center"/>
    </xf>
    <xf numFmtId="9" fontId="21" fillId="2" borderId="39" xfId="1" applyFont="1" applyFill="1" applyBorder="1" applyAlignment="1">
      <alignment horizontal="center" vertical="center"/>
    </xf>
    <xf numFmtId="9" fontId="21" fillId="2" borderId="4" xfId="1" applyFont="1" applyFill="1" applyBorder="1" applyAlignment="1">
      <alignment horizontal="center" vertical="center"/>
    </xf>
    <xf numFmtId="9" fontId="21" fillId="0" borderId="39" xfId="1" applyFont="1" applyFill="1" applyBorder="1" applyAlignment="1">
      <alignment horizontal="center" vertical="center"/>
    </xf>
    <xf numFmtId="9" fontId="21" fillId="0" borderId="4" xfId="1" applyFont="1" applyFill="1" applyBorder="1" applyAlignment="1">
      <alignment horizontal="center" vertical="center"/>
    </xf>
    <xf numFmtId="9" fontId="21" fillId="19" borderId="12" xfId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left" vertical="top" wrapText="1" indent="2"/>
    </xf>
    <xf numFmtId="0" fontId="21" fillId="0" borderId="1" xfId="0" applyFont="1" applyFill="1" applyBorder="1" applyAlignment="1">
      <alignment horizontal="left" vertical="top" wrapText="1" indent="2"/>
    </xf>
    <xf numFmtId="0" fontId="0" fillId="0" borderId="0" xfId="0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2" fillId="0" borderId="0" xfId="0" applyFont="1" applyAlignment="1">
      <alignment vertical="center"/>
    </xf>
    <xf numFmtId="167" fontId="21" fillId="2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center" vertical="center" wrapText="1"/>
    </xf>
    <xf numFmtId="0" fontId="91" fillId="0" borderId="0" xfId="0" applyFont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3" fontId="21" fillId="60" borderId="12" xfId="0" applyNumberFormat="1" applyFont="1" applyFill="1" applyBorder="1" applyAlignment="1">
      <alignment horizontal="center" vertical="center"/>
    </xf>
    <xf numFmtId="3" fontId="21" fillId="59" borderId="12" xfId="0" applyNumberFormat="1" applyFont="1" applyFill="1" applyBorder="1" applyAlignment="1">
      <alignment horizontal="center" vertical="center"/>
    </xf>
    <xf numFmtId="3" fontId="21" fillId="59" borderId="5" xfId="0" applyNumberFormat="1" applyFont="1" applyFill="1" applyBorder="1" applyAlignment="1">
      <alignment horizontal="center" vertical="center"/>
    </xf>
    <xf numFmtId="9" fontId="21" fillId="59" borderId="12" xfId="1" applyFont="1" applyFill="1" applyBorder="1" applyAlignment="1">
      <alignment horizontal="center" vertical="center"/>
    </xf>
    <xf numFmtId="9" fontId="21" fillId="59" borderId="5" xfId="1" applyFont="1" applyFill="1" applyBorder="1" applyAlignment="1">
      <alignment horizontal="center" vertical="center"/>
    </xf>
    <xf numFmtId="0" fontId="95" fillId="0" borderId="0" xfId="0" applyFont="1" applyFill="1"/>
    <xf numFmtId="0" fontId="12" fillId="0" borderId="0" xfId="0" applyFont="1" applyAlignment="1">
      <alignment horizontal="center"/>
    </xf>
    <xf numFmtId="1" fontId="20" fillId="3" borderId="5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0" fontId="94" fillId="0" borderId="0" xfId="0" applyFont="1" applyBorder="1" applyAlignment="1">
      <alignment horizontal="center"/>
    </xf>
    <xf numFmtId="164" fontId="0" fillId="0" borderId="86" xfId="0" applyNumberFormat="1" applyBorder="1"/>
    <xf numFmtId="164" fontId="0" fillId="0" borderId="85" xfId="0" applyNumberFormat="1" applyBorder="1"/>
    <xf numFmtId="1" fontId="20" fillId="3" borderId="6" xfId="0" applyNumberFormat="1" applyFont="1" applyFill="1" applyBorder="1" applyAlignment="1">
      <alignment horizontal="center" vertical="center" wrapText="1"/>
    </xf>
    <xf numFmtId="1" fontId="20" fillId="3" borderId="10" xfId="0" applyNumberFormat="1" applyFont="1" applyFill="1" applyBorder="1" applyAlignment="1">
      <alignment horizontal="center" vertical="center" wrapText="1"/>
    </xf>
    <xf numFmtId="164" fontId="75" fillId="0" borderId="40" xfId="1" applyNumberFormat="1" applyFont="1" applyBorder="1"/>
    <xf numFmtId="164" fontId="0" fillId="0" borderId="40" xfId="1" applyNumberFormat="1" applyFont="1" applyBorder="1"/>
    <xf numFmtId="0" fontId="0" fillId="0" borderId="0" xfId="0" applyAlignment="1">
      <alignment vertical="center"/>
    </xf>
    <xf numFmtId="3" fontId="21" fillId="20" borderId="6" xfId="0" applyNumberFormat="1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horizontal="left" wrapText="1"/>
    </xf>
    <xf numFmtId="3" fontId="29" fillId="2" borderId="4" xfId="0" applyNumberFormat="1" applyFont="1" applyFill="1" applyBorder="1" applyAlignment="1">
      <alignment horizontal="center" vertical="center"/>
    </xf>
    <xf numFmtId="3" fontId="29" fillId="2" borderId="1" xfId="0" applyNumberFormat="1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left" wrapText="1"/>
    </xf>
    <xf numFmtId="167" fontId="29" fillId="0" borderId="10" xfId="0" applyNumberFormat="1" applyFont="1" applyFill="1" applyBorder="1" applyAlignment="1">
      <alignment horizontal="center" vertical="center"/>
    </xf>
    <xf numFmtId="167" fontId="29" fillId="2" borderId="4" xfId="0" applyNumberFormat="1" applyFont="1" applyFill="1" applyBorder="1" applyAlignment="1">
      <alignment horizontal="center" vertical="center"/>
    </xf>
    <xf numFmtId="0" fontId="0" fillId="0" borderId="0" xfId="0"/>
    <xf numFmtId="1" fontId="3" fillId="3" borderId="2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1" fontId="3" fillId="3" borderId="1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5"/>
    </xf>
    <xf numFmtId="0" fontId="0" fillId="0" borderId="34" xfId="0" applyFill="1" applyBorder="1"/>
    <xf numFmtId="0" fontId="0" fillId="0" borderId="39" xfId="0" applyFill="1" applyBorder="1"/>
    <xf numFmtId="3" fontId="3" fillId="4" borderId="5" xfId="0" applyNumberFormat="1" applyFont="1" applyFill="1" applyBorder="1" applyAlignment="1">
      <alignment horizontal="center"/>
    </xf>
    <xf numFmtId="0" fontId="29" fillId="0" borderId="13" xfId="0" applyFont="1" applyFill="1" applyBorder="1" applyAlignment="1">
      <alignment horizontal="left" vertical="top" wrapText="1"/>
    </xf>
    <xf numFmtId="0" fontId="99" fillId="0" borderId="0" xfId="0" applyFont="1" applyFill="1" applyBorder="1" applyAlignment="1">
      <alignment horizontal="center" vertical="center" wrapText="1"/>
    </xf>
    <xf numFmtId="179" fontId="100" fillId="0" borderId="0" xfId="1" applyNumberFormat="1" applyFont="1"/>
    <xf numFmtId="0" fontId="0" fillId="0" borderId="0" xfId="0"/>
    <xf numFmtId="0" fontId="0" fillId="0" borderId="100" xfId="0" applyBorder="1"/>
    <xf numFmtId="0" fontId="0" fillId="0" borderId="49" xfId="0" applyBorder="1"/>
    <xf numFmtId="0" fontId="0" fillId="0" borderId="72" xfId="0" applyBorder="1"/>
    <xf numFmtId="0" fontId="0" fillId="0" borderId="99" xfId="0" applyBorder="1"/>
    <xf numFmtId="1" fontId="20" fillId="3" borderId="0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left" vertical="center" indent="7"/>
    </xf>
    <xf numFmtId="0" fontId="3" fillId="4" borderId="11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vertical="center" wrapText="1"/>
    </xf>
    <xf numFmtId="0" fontId="3" fillId="4" borderId="11" xfId="0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left" vertical="center"/>
    </xf>
    <xf numFmtId="0" fontId="1" fillId="0" borderId="0" xfId="0" applyFont="1"/>
    <xf numFmtId="0" fontId="1" fillId="0" borderId="0" xfId="0" applyFont="1" applyFill="1" applyBorder="1"/>
    <xf numFmtId="0" fontId="1" fillId="0" borderId="0" xfId="0" applyFont="1" applyFill="1"/>
    <xf numFmtId="0" fontId="95" fillId="61" borderId="30" xfId="0" applyFont="1" applyFill="1" applyBorder="1" applyAlignment="1">
      <alignment horizontal="center"/>
    </xf>
    <xf numFmtId="0" fontId="0" fillId="11" borderId="30" xfId="0" applyFont="1" applyFill="1" applyBorder="1" applyAlignment="1">
      <alignment horizontal="center"/>
    </xf>
    <xf numFmtId="0" fontId="0" fillId="23" borderId="30" xfId="0" applyFont="1" applyFill="1" applyBorder="1" applyAlignment="1">
      <alignment horizontal="center"/>
    </xf>
    <xf numFmtId="0" fontId="0" fillId="62" borderId="30" xfId="0" applyFont="1" applyFill="1" applyBorder="1" applyAlignment="1">
      <alignment horizontal="center"/>
    </xf>
    <xf numFmtId="0" fontId="0" fillId="63" borderId="30" xfId="0" applyFont="1" applyFill="1" applyBorder="1" applyAlignment="1">
      <alignment horizontal="center"/>
    </xf>
    <xf numFmtId="0" fontId="0" fillId="22" borderId="30" xfId="0" applyFont="1" applyFill="1" applyBorder="1" applyAlignment="1">
      <alignment horizontal="center"/>
    </xf>
    <xf numFmtId="0" fontId="0" fillId="20" borderId="30" xfId="0" applyFont="1" applyFill="1" applyBorder="1" applyAlignment="1">
      <alignment horizontal="center"/>
    </xf>
    <xf numFmtId="0" fontId="0" fillId="64" borderId="30" xfId="0" applyFont="1" applyFill="1" applyBorder="1" applyAlignment="1">
      <alignment horizontal="center"/>
    </xf>
    <xf numFmtId="0" fontId="1" fillId="0" borderId="0" xfId="0" applyFont="1" applyBorder="1"/>
    <xf numFmtId="2" fontId="1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68" fontId="1" fillId="0" borderId="0" xfId="0" applyNumberFormat="1" applyFont="1" applyFill="1" applyAlignment="1">
      <alignment horizontal="center"/>
    </xf>
    <xf numFmtId="0" fontId="1" fillId="0" borderId="30" xfId="0" applyFont="1" applyFill="1" applyBorder="1" applyAlignment="1">
      <alignment horizontal="center"/>
    </xf>
    <xf numFmtId="168" fontId="1" fillId="0" borderId="30" xfId="0" applyNumberFormat="1" applyFont="1" applyFill="1" applyBorder="1" applyAlignment="1">
      <alignment horizontal="center"/>
    </xf>
    <xf numFmtId="0" fontId="0" fillId="0" borderId="0" xfId="0" applyNumberFormat="1"/>
    <xf numFmtId="0" fontId="12" fillId="0" borderId="3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8" fontId="1" fillId="0" borderId="0" xfId="0" applyNumberFormat="1" applyFont="1" applyFill="1" applyBorder="1" applyAlignment="1">
      <alignment horizontal="center"/>
    </xf>
    <xf numFmtId="14" fontId="0" fillId="0" borderId="0" xfId="0" applyNumberFormat="1"/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101" fillId="0" borderId="0" xfId="281" applyFont="1" applyFill="1" applyBorder="1" applyAlignment="1" applyProtection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3" fontId="102" fillId="0" borderId="0" xfId="1448" applyNumberFormat="1" applyFont="1" applyFill="1" applyBorder="1" applyAlignment="1">
      <alignment vertical="center" wrapText="1"/>
    </xf>
    <xf numFmtId="3" fontId="102" fillId="0" borderId="0" xfId="1448" applyNumberFormat="1" applyFont="1" applyFill="1" applyBorder="1" applyAlignment="1">
      <alignment horizontal="left" vertical="center" wrapText="1"/>
    </xf>
    <xf numFmtId="2" fontId="12" fillId="0" borderId="30" xfId="0" applyNumberFormat="1" applyFont="1" applyBorder="1" applyAlignment="1">
      <alignment horizontal="center" wrapText="1"/>
    </xf>
    <xf numFmtId="3" fontId="102" fillId="0" borderId="0" xfId="1448" applyNumberFormat="1" applyFont="1" applyFill="1" applyBorder="1" applyAlignment="1">
      <alignment horizontal="center" vertical="center" wrapText="1"/>
    </xf>
    <xf numFmtId="168" fontId="1" fillId="0" borderId="0" xfId="0" applyNumberFormat="1" applyFont="1" applyFill="1" applyAlignment="1">
      <alignment horizontal="center" vertical="center"/>
    </xf>
    <xf numFmtId="168" fontId="0" fillId="0" borderId="0" xfId="0" applyNumberFormat="1" applyAlignment="1">
      <alignment horizontal="center"/>
    </xf>
    <xf numFmtId="0" fontId="1" fillId="0" borderId="0" xfId="0" applyFont="1" applyBorder="1" applyAlignment="1">
      <alignment horizontal="center"/>
    </xf>
    <xf numFmtId="168" fontId="1" fillId="0" borderId="0" xfId="0" applyNumberFormat="1" applyFont="1" applyFill="1" applyBorder="1" applyAlignment="1">
      <alignment horizontal="center" vertical="center"/>
    </xf>
    <xf numFmtId="0" fontId="1" fillId="0" borderId="29" xfId="0" applyFont="1" applyBorder="1"/>
    <xf numFmtId="2" fontId="12" fillId="0" borderId="29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/>
    </xf>
    <xf numFmtId="168" fontId="1" fillId="0" borderId="0" xfId="0" applyNumberFormat="1" applyFont="1" applyAlignment="1">
      <alignment horizontal="center"/>
    </xf>
    <xf numFmtId="168" fontId="1" fillId="0" borderId="29" xfId="0" applyNumberFormat="1" applyFont="1" applyBorder="1" applyAlignment="1">
      <alignment horizontal="center"/>
    </xf>
    <xf numFmtId="2" fontId="12" fillId="0" borderId="30" xfId="0" applyNumberFormat="1" applyFont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2" fontId="12" fillId="0" borderId="0" xfId="0" applyNumberFormat="1" applyFont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2" fontId="12" fillId="0" borderId="0" xfId="0" applyNumberFormat="1" applyFont="1" applyBorder="1" applyAlignment="1">
      <alignment horizontal="center" vertical="center" wrapText="1"/>
    </xf>
    <xf numFmtId="168" fontId="1" fillId="0" borderId="29" xfId="0" applyNumberFormat="1" applyFont="1" applyFill="1" applyBorder="1" applyAlignment="1">
      <alignment horizontal="center"/>
    </xf>
    <xf numFmtId="0" fontId="0" fillId="0" borderId="0" xfId="0" applyBorder="1" applyAlignment="1"/>
    <xf numFmtId="178" fontId="0" fillId="0" borderId="0" xfId="587" applyNumberFormat="1" applyFont="1" applyBorder="1"/>
    <xf numFmtId="178" fontId="0" fillId="0" borderId="0" xfId="587" applyNumberFormat="1" applyFont="1" applyFill="1" applyBorder="1"/>
    <xf numFmtId="0" fontId="0" fillId="0" borderId="29" xfId="0" applyBorder="1" applyAlignment="1">
      <alignment wrapText="1"/>
    </xf>
    <xf numFmtId="0" fontId="106" fillId="0" borderId="0" xfId="0" applyFont="1" applyAlignment="1">
      <alignment horizontal="left" vertical="center" indent="2"/>
    </xf>
    <xf numFmtId="0" fontId="107" fillId="0" borderId="0" xfId="300" applyFont="1" applyFill="1"/>
    <xf numFmtId="0" fontId="107" fillId="0" borderId="0" xfId="300" applyFont="1"/>
    <xf numFmtId="0" fontId="108" fillId="0" borderId="0" xfId="294" applyFont="1"/>
    <xf numFmtId="0" fontId="107" fillId="0" borderId="0" xfId="294" applyFont="1"/>
    <xf numFmtId="0" fontId="107" fillId="0" borderId="0" xfId="300" applyFont="1" applyBorder="1"/>
    <xf numFmtId="4" fontId="110" fillId="19" borderId="86" xfId="0" applyNumberFormat="1" applyFont="1" applyFill="1" applyBorder="1" applyAlignment="1">
      <alignment horizontal="right" wrapText="1" indent="1"/>
    </xf>
    <xf numFmtId="0" fontId="110" fillId="0" borderId="0" xfId="300" applyFont="1" applyBorder="1"/>
    <xf numFmtId="4" fontId="110" fillId="0" borderId="86" xfId="0" applyNumberFormat="1" applyFont="1" applyBorder="1" applyAlignment="1">
      <alignment horizontal="right" wrapText="1" indent="1"/>
    </xf>
    <xf numFmtId="4" fontId="111" fillId="19" borderId="86" xfId="0" applyNumberFormat="1" applyFont="1" applyFill="1" applyBorder="1" applyAlignment="1">
      <alignment horizontal="right" wrapText="1" indent="1"/>
    </xf>
    <xf numFmtId="0" fontId="111" fillId="0" borderId="86" xfId="1451" applyFont="1" applyBorder="1" applyAlignment="1">
      <alignment horizontal="center" vertical="center" wrapText="1"/>
    </xf>
    <xf numFmtId="4" fontId="114" fillId="19" borderId="86" xfId="0" applyNumberFormat="1" applyFont="1" applyFill="1" applyBorder="1" applyAlignment="1">
      <alignment horizontal="right" wrapText="1" indent="1"/>
    </xf>
    <xf numFmtId="4" fontId="114" fillId="0" borderId="86" xfId="0" applyNumberFormat="1" applyFont="1" applyBorder="1" applyAlignment="1">
      <alignment horizontal="right" wrapText="1" indent="1"/>
    </xf>
    <xf numFmtId="4" fontId="111" fillId="19" borderId="85" xfId="0" applyNumberFormat="1" applyFont="1" applyFill="1" applyBorder="1" applyAlignment="1">
      <alignment horizontal="right" wrapText="1" indent="1"/>
    </xf>
    <xf numFmtId="0" fontId="86" fillId="0" borderId="0" xfId="0" applyFont="1" applyAlignment="1">
      <alignment horizontal="left" vertical="center"/>
    </xf>
    <xf numFmtId="4" fontId="113" fillId="0" borderId="0" xfId="0" applyNumberFormat="1" applyFont="1" applyBorder="1" applyAlignment="1">
      <alignment horizontal="right" wrapText="1" indent="1"/>
    </xf>
    <xf numFmtId="164" fontId="107" fillId="0" borderId="0" xfId="1" applyNumberFormat="1" applyFont="1"/>
    <xf numFmtId="180" fontId="109" fillId="65" borderId="104" xfId="300" applyNumberFormat="1" applyFont="1" applyFill="1" applyBorder="1" applyAlignment="1">
      <alignment horizontal="center" vertical="center" wrapText="1"/>
    </xf>
    <xf numFmtId="181" fontId="110" fillId="0" borderId="104" xfId="0" applyNumberFormat="1" applyFont="1" applyBorder="1" applyAlignment="1">
      <alignment horizontal="right" wrapText="1" indent="1"/>
    </xf>
    <xf numFmtId="0" fontId="107" fillId="0" borderId="0" xfId="294" applyFont="1" applyFill="1" applyBorder="1"/>
    <xf numFmtId="0" fontId="109" fillId="0" borderId="0" xfId="1451" applyFont="1" applyFill="1" applyBorder="1" applyAlignment="1">
      <alignment vertical="center"/>
    </xf>
    <xf numFmtId="0" fontId="109" fillId="0" borderId="0" xfId="1451" applyFont="1" applyFill="1" applyBorder="1" applyAlignment="1">
      <alignment horizontal="center"/>
    </xf>
    <xf numFmtId="0" fontId="110" fillId="0" borderId="0" xfId="294" applyFont="1" applyFill="1" applyBorder="1"/>
    <xf numFmtId="3" fontId="107" fillId="0" borderId="0" xfId="294" applyNumberFormat="1" applyFont="1" applyFill="1" applyBorder="1" applyAlignment="1">
      <alignment horizontal="right" indent="2"/>
    </xf>
    <xf numFmtId="164" fontId="107" fillId="0" borderId="0" xfId="1" applyNumberFormat="1" applyFont="1" applyFill="1" applyBorder="1" applyAlignment="1">
      <alignment horizontal="right" indent="2"/>
    </xf>
    <xf numFmtId="0" fontId="107" fillId="0" borderId="0" xfId="294" applyFont="1" applyFill="1"/>
    <xf numFmtId="0" fontId="110" fillId="0" borderId="94" xfId="294" applyFont="1" applyFill="1" applyBorder="1" applyAlignment="1">
      <alignment horizontal="center"/>
    </xf>
    <xf numFmtId="180" fontId="111" fillId="0" borderId="94" xfId="294" applyNumberFormat="1" applyFont="1" applyFill="1" applyBorder="1" applyAlignment="1">
      <alignment horizontal="center" vertical="center"/>
    </xf>
    <xf numFmtId="0" fontId="110" fillId="0" borderId="94" xfId="294" applyFont="1" applyFill="1" applyBorder="1" applyAlignment="1">
      <alignment wrapText="1"/>
    </xf>
    <xf numFmtId="3" fontId="107" fillId="0" borderId="94" xfId="294" applyNumberFormat="1" applyFont="1" applyFill="1" applyBorder="1"/>
    <xf numFmtId="181" fontId="110" fillId="0" borderId="94" xfId="294" applyNumberFormat="1" applyFont="1" applyFill="1" applyBorder="1" applyAlignment="1">
      <alignment wrapText="1"/>
    </xf>
    <xf numFmtId="3" fontId="107" fillId="0" borderId="0" xfId="294" applyNumberFormat="1" applyFont="1"/>
    <xf numFmtId="0" fontId="107" fillId="0" borderId="94" xfId="294" applyFont="1" applyFill="1" applyBorder="1"/>
    <xf numFmtId="181" fontId="110" fillId="0" borderId="94" xfId="294" applyNumberFormat="1" applyFont="1" applyFill="1" applyBorder="1"/>
    <xf numFmtId="0" fontId="110" fillId="0" borderId="94" xfId="294" applyFont="1" applyBorder="1" applyAlignment="1">
      <alignment horizontal="center"/>
    </xf>
    <xf numFmtId="180" fontId="111" fillId="0" borderId="94" xfId="294" applyNumberFormat="1" applyFont="1" applyBorder="1" applyAlignment="1">
      <alignment horizontal="center" vertical="center"/>
    </xf>
    <xf numFmtId="0" fontId="110" fillId="0" borderId="94" xfId="294" applyFont="1" applyBorder="1"/>
    <xf numFmtId="3" fontId="110" fillId="0" borderId="94" xfId="294" applyNumberFormat="1" applyFont="1" applyFill="1" applyBorder="1"/>
    <xf numFmtId="3" fontId="110" fillId="0" borderId="94" xfId="294" applyNumberFormat="1" applyFont="1" applyBorder="1"/>
    <xf numFmtId="181" fontId="107" fillId="0" borderId="0" xfId="294" applyNumberFormat="1" applyFont="1"/>
    <xf numFmtId="181" fontId="110" fillId="0" borderId="94" xfId="294" applyNumberFormat="1" applyFont="1" applyBorder="1"/>
    <xf numFmtId="0" fontId="116" fillId="0" borderId="0" xfId="1451" applyFont="1" applyAlignment="1">
      <alignment horizontal="left" vertical="center" wrapText="1" indent="1"/>
    </xf>
    <xf numFmtId="167" fontId="116" fillId="0" borderId="0" xfId="1451" applyNumberFormat="1" applyFont="1"/>
    <xf numFmtId="0" fontId="116" fillId="0" borderId="0" xfId="1451" applyFont="1"/>
    <xf numFmtId="167" fontId="107" fillId="0" borderId="0" xfId="294" applyNumberFormat="1" applyFont="1"/>
    <xf numFmtId="0" fontId="110" fillId="0" borderId="0" xfId="1451" applyFont="1" applyAlignment="1">
      <alignment horizontal="left" vertical="center" wrapText="1" indent="1"/>
    </xf>
    <xf numFmtId="167" fontId="110" fillId="0" borderId="0" xfId="1451" applyNumberFormat="1" applyFont="1"/>
    <xf numFmtId="167" fontId="110" fillId="0" borderId="104" xfId="1451" applyNumberFormat="1" applyFont="1" applyBorder="1" applyAlignment="1">
      <alignment vertical="center"/>
    </xf>
    <xf numFmtId="0" fontId="117" fillId="0" borderId="0" xfId="1451" applyFont="1"/>
    <xf numFmtId="0" fontId="110" fillId="19" borderId="86" xfId="1451" applyFont="1" applyFill="1" applyBorder="1" applyAlignment="1">
      <alignment horizontal="left" vertical="center" wrapText="1" indent="1"/>
    </xf>
    <xf numFmtId="168" fontId="110" fillId="19" borderId="86" xfId="0" applyNumberFormat="1" applyFont="1" applyFill="1" applyBorder="1" applyAlignment="1">
      <alignment horizontal="right" vertical="center"/>
    </xf>
    <xf numFmtId="0" fontId="110" fillId="0" borderId="86" xfId="1451" applyFont="1" applyBorder="1" applyAlignment="1">
      <alignment horizontal="left" vertical="center" wrapText="1" indent="2"/>
    </xf>
    <xf numFmtId="168" fontId="110" fillId="0" borderId="86" xfId="0" applyNumberFormat="1" applyFont="1" applyBorder="1" applyAlignment="1">
      <alignment horizontal="right" vertical="center"/>
    </xf>
    <xf numFmtId="0" fontId="110" fillId="19" borderId="86" xfId="1451" applyFont="1" applyFill="1" applyBorder="1" applyAlignment="1">
      <alignment horizontal="left" vertical="center" wrapText="1" indent="2"/>
    </xf>
    <xf numFmtId="0" fontId="110" fillId="0" borderId="86" xfId="1451" applyFont="1" applyBorder="1" applyAlignment="1">
      <alignment horizontal="left" vertical="center" wrapText="1" indent="1"/>
    </xf>
    <xf numFmtId="0" fontId="116" fillId="0" borderId="0" xfId="1451" applyFont="1" applyAlignment="1"/>
    <xf numFmtId="0" fontId="111" fillId="0" borderId="85" xfId="1451" applyFont="1" applyBorder="1" applyAlignment="1">
      <alignment horizontal="left" vertical="center" wrapText="1" indent="1"/>
    </xf>
    <xf numFmtId="168" fontId="111" fillId="0" borderId="85" xfId="0" applyNumberFormat="1" applyFont="1" applyBorder="1" applyAlignment="1">
      <alignment horizontal="right" vertical="center"/>
    </xf>
    <xf numFmtId="167" fontId="110" fillId="0" borderId="86" xfId="0" applyNumberFormat="1" applyFont="1" applyBorder="1" applyAlignment="1">
      <alignment vertical="center"/>
    </xf>
    <xf numFmtId="167" fontId="110" fillId="19" borderId="86" xfId="0" applyNumberFormat="1" applyFont="1" applyFill="1" applyBorder="1" applyAlignment="1">
      <alignment vertical="center"/>
    </xf>
    <xf numFmtId="167" fontId="111" fillId="0" borderId="85" xfId="0" applyNumberFormat="1" applyFont="1" applyBorder="1" applyAlignment="1">
      <alignment vertical="center"/>
    </xf>
    <xf numFmtId="0" fontId="110" fillId="0" borderId="0" xfId="294" applyFont="1" applyBorder="1" applyAlignment="1">
      <alignment horizontal="center"/>
    </xf>
    <xf numFmtId="0" fontId="110" fillId="0" borderId="0" xfId="294" applyFont="1" applyBorder="1"/>
    <xf numFmtId="0" fontId="111" fillId="0" borderId="0" xfId="294" applyFont="1" applyBorder="1"/>
    <xf numFmtId="0" fontId="56" fillId="0" borderId="0" xfId="294" applyFont="1"/>
    <xf numFmtId="0" fontId="110" fillId="0" borderId="0" xfId="294" applyFont="1"/>
    <xf numFmtId="0" fontId="118" fillId="0" borderId="0" xfId="294" applyFont="1"/>
    <xf numFmtId="0" fontId="108" fillId="0" borderId="0" xfId="300" applyFont="1"/>
    <xf numFmtId="0" fontId="107" fillId="0" borderId="0" xfId="294" applyFont="1" applyAlignment="1"/>
    <xf numFmtId="0" fontId="110" fillId="0" borderId="49" xfId="1451" applyFont="1" applyFill="1" applyBorder="1" applyAlignment="1">
      <alignment horizontal="left" wrapText="1" indent="1"/>
    </xf>
    <xf numFmtId="0" fontId="110" fillId="0" borderId="49" xfId="1451" applyFont="1" applyFill="1" applyBorder="1" applyAlignment="1">
      <alignment horizontal="left" wrapText="1" indent="3"/>
    </xf>
    <xf numFmtId="49" fontId="110" fillId="0" borderId="49" xfId="1451" applyNumberFormat="1" applyFont="1" applyFill="1" applyBorder="1" applyAlignment="1">
      <alignment horizontal="left" wrapText="1" indent="3"/>
    </xf>
    <xf numFmtId="0" fontId="110" fillId="0" borderId="49" xfId="1451" applyFont="1" applyFill="1" applyBorder="1" applyAlignment="1">
      <alignment horizontal="left" wrapText="1" indent="2"/>
    </xf>
    <xf numFmtId="0" fontId="110" fillId="0" borderId="72" xfId="1451" applyFont="1" applyFill="1" applyBorder="1" applyAlignment="1">
      <alignment horizontal="left" wrapText="1" indent="2"/>
    </xf>
    <xf numFmtId="3" fontId="119" fillId="0" borderId="0" xfId="300" applyNumberFormat="1" applyFont="1" applyBorder="1"/>
    <xf numFmtId="0" fontId="86" fillId="0" borderId="0" xfId="0" applyFont="1" applyBorder="1"/>
    <xf numFmtId="0" fontId="110" fillId="0" borderId="86" xfId="1451" applyFont="1" applyFill="1" applyBorder="1" applyAlignment="1">
      <alignment horizontal="left" vertical="center" wrapText="1" indent="1"/>
    </xf>
    <xf numFmtId="183" fontId="110" fillId="0" borderId="86" xfId="0" applyNumberFormat="1" applyFont="1" applyFill="1" applyBorder="1" applyAlignment="1">
      <alignment vertical="center"/>
    </xf>
    <xf numFmtId="184" fontId="110" fillId="0" borderId="86" xfId="0" applyNumberFormat="1" applyFont="1" applyFill="1" applyBorder="1" applyAlignment="1">
      <alignment vertical="center"/>
    </xf>
    <xf numFmtId="0" fontId="110" fillId="0" borderId="86" xfId="1451" applyFont="1" applyFill="1" applyBorder="1" applyAlignment="1">
      <alignment horizontal="left" vertical="center" wrapText="1" indent="2"/>
    </xf>
    <xf numFmtId="0" fontId="110" fillId="0" borderId="86" xfId="1451" applyFont="1" applyFill="1" applyBorder="1" applyAlignment="1">
      <alignment horizontal="left" vertical="center" wrapText="1" indent="3"/>
    </xf>
    <xf numFmtId="0" fontId="110" fillId="0" borderId="85" xfId="1451" applyFont="1" applyBorder="1" applyAlignment="1">
      <alignment horizontal="left" vertical="center" wrapText="1" indent="1"/>
    </xf>
    <xf numFmtId="183" fontId="110" fillId="0" borderId="85" xfId="0" applyNumberFormat="1" applyFont="1" applyBorder="1" applyAlignment="1">
      <alignment vertical="center"/>
    </xf>
    <xf numFmtId="183" fontId="0" fillId="0" borderId="0" xfId="0" applyNumberFormat="1" applyBorder="1"/>
    <xf numFmtId="0" fontId="110" fillId="0" borderId="0" xfId="294" applyFont="1" applyAlignment="1">
      <alignment horizontal="center"/>
    </xf>
    <xf numFmtId="0" fontId="111" fillId="0" borderId="94" xfId="294" applyFont="1" applyBorder="1" applyAlignment="1">
      <alignment horizontal="center"/>
    </xf>
    <xf numFmtId="167" fontId="111" fillId="0" borderId="94" xfId="294" applyNumberFormat="1" applyFont="1" applyFill="1" applyBorder="1"/>
    <xf numFmtId="167" fontId="111" fillId="0" borderId="94" xfId="294" applyNumberFormat="1" applyFont="1" applyBorder="1"/>
    <xf numFmtId="0" fontId="108" fillId="0" borderId="0" xfId="294" applyFont="1" applyAlignment="1">
      <alignment horizontal="center"/>
    </xf>
    <xf numFmtId="186" fontId="108" fillId="0" borderId="0" xfId="294" applyNumberFormat="1" applyFont="1" applyAlignment="1">
      <alignment horizontal="center"/>
    </xf>
    <xf numFmtId="168" fontId="108" fillId="0" borderId="0" xfId="294" applyNumberFormat="1" applyFont="1"/>
    <xf numFmtId="168" fontId="118" fillId="0" borderId="0" xfId="294" applyNumberFormat="1" applyFont="1" applyFill="1"/>
    <xf numFmtId="167" fontId="110" fillId="0" borderId="94" xfId="294" applyNumberFormat="1" applyFont="1" applyFill="1" applyBorder="1"/>
    <xf numFmtId="167" fontId="110" fillId="0" borderId="94" xfId="294" applyNumberFormat="1" applyFont="1" applyBorder="1"/>
    <xf numFmtId="167" fontId="107" fillId="0" borderId="94" xfId="294" applyNumberFormat="1" applyFont="1" applyBorder="1"/>
    <xf numFmtId="167" fontId="107" fillId="6" borderId="94" xfId="294" applyNumberFormat="1" applyFont="1" applyFill="1" applyBorder="1"/>
    <xf numFmtId="0" fontId="109" fillId="0" borderId="0" xfId="1451" applyFont="1" applyFill="1" applyBorder="1" applyAlignment="1"/>
    <xf numFmtId="0" fontId="107" fillId="0" borderId="0" xfId="300" applyFont="1" applyAlignment="1">
      <alignment horizontal="left" wrapText="1" indent="1"/>
    </xf>
    <xf numFmtId="0" fontId="78" fillId="0" borderId="0" xfId="300" applyFont="1" applyAlignment="1">
      <alignment vertical="center"/>
    </xf>
    <xf numFmtId="0" fontId="120" fillId="0" borderId="0" xfId="294" applyFont="1"/>
    <xf numFmtId="0" fontId="121" fillId="0" borderId="0" xfId="294" applyFont="1"/>
    <xf numFmtId="0" fontId="115" fillId="0" borderId="0" xfId="294" applyFont="1" applyAlignment="1">
      <alignment vertical="center"/>
    </xf>
    <xf numFmtId="0" fontId="107" fillId="0" borderId="0" xfId="294" applyFont="1" applyAlignment="1">
      <alignment vertical="center"/>
    </xf>
    <xf numFmtId="0" fontId="107" fillId="0" borderId="0" xfId="294" quotePrefix="1" applyFont="1" applyAlignment="1">
      <alignment horizontal="center" vertical="center"/>
    </xf>
    <xf numFmtId="0" fontId="110" fillId="0" borderId="0" xfId="294" applyFont="1" applyBorder="1" applyAlignment="1">
      <alignment horizontal="center" vertical="center"/>
    </xf>
    <xf numFmtId="0" fontId="110" fillId="0" borderId="0" xfId="294" applyFont="1" applyBorder="1" applyAlignment="1">
      <alignment vertical="center"/>
    </xf>
    <xf numFmtId="3" fontId="110" fillId="0" borderId="94" xfId="294" applyNumberFormat="1" applyFont="1" applyFill="1" applyBorder="1" applyAlignment="1">
      <alignment horizontal="right" vertical="center"/>
    </xf>
    <xf numFmtId="0" fontId="110" fillId="0" borderId="0" xfId="294" applyFont="1" applyBorder="1" applyAlignment="1">
      <alignment horizontal="right" vertical="center"/>
    </xf>
    <xf numFmtId="0" fontId="110" fillId="0" borderId="94" xfId="294" applyFont="1" applyFill="1" applyBorder="1" applyAlignment="1">
      <alignment horizontal="left" vertical="center"/>
    </xf>
    <xf numFmtId="3" fontId="113" fillId="0" borderId="86" xfId="0" applyNumberFormat="1" applyFont="1" applyFill="1" applyBorder="1" applyProtection="1">
      <protection locked="0"/>
    </xf>
    <xf numFmtId="0" fontId="110" fillId="0" borderId="0" xfId="294" applyFont="1" applyFill="1" applyBorder="1" applyAlignment="1">
      <alignment horizontal="center" vertical="center"/>
    </xf>
    <xf numFmtId="3" fontId="113" fillId="0" borderId="0" xfId="0" applyNumberFormat="1" applyFont="1" applyFill="1" applyBorder="1" applyProtection="1">
      <protection locked="0"/>
    </xf>
    <xf numFmtId="0" fontId="110" fillId="0" borderId="0" xfId="294" applyFont="1" applyFill="1" applyBorder="1" applyAlignment="1">
      <alignment horizontal="left" vertical="center"/>
    </xf>
    <xf numFmtId="3" fontId="110" fillId="0" borderId="0" xfId="294" applyNumberFormat="1" applyFont="1" applyFill="1" applyBorder="1" applyAlignment="1">
      <alignment vertical="center"/>
    </xf>
    <xf numFmtId="164" fontId="110" fillId="0" borderId="0" xfId="1" applyNumberFormat="1" applyFont="1" applyFill="1" applyBorder="1" applyAlignment="1">
      <alignment vertical="center"/>
    </xf>
    <xf numFmtId="0" fontId="110" fillId="0" borderId="0" xfId="294" applyFont="1" applyFill="1" applyBorder="1" applyAlignment="1">
      <alignment horizontal="left" vertical="center" indent="1"/>
    </xf>
    <xf numFmtId="0" fontId="122" fillId="0" borderId="0" xfId="294" applyFont="1"/>
    <xf numFmtId="0" fontId="123" fillId="0" borderId="0" xfId="294" applyFont="1" applyAlignment="1">
      <alignment horizontal="center"/>
    </xf>
    <xf numFmtId="167" fontId="123" fillId="0" borderId="0" xfId="294" applyNumberFormat="1" applyFont="1" applyAlignment="1">
      <alignment horizontal="center" vertical="center"/>
    </xf>
    <xf numFmtId="168" fontId="107" fillId="0" borderId="0" xfId="294" applyNumberFormat="1" applyFont="1" applyAlignment="1">
      <alignment vertical="center"/>
    </xf>
    <xf numFmtId="0" fontId="114" fillId="0" borderId="0" xfId="294" applyFont="1" applyFill="1" applyBorder="1"/>
    <xf numFmtId="10" fontId="110" fillId="0" borderId="0" xfId="294" applyNumberFormat="1" applyFont="1" applyBorder="1" applyAlignment="1">
      <alignment vertical="center"/>
    </xf>
    <xf numFmtId="0" fontId="107" fillId="6" borderId="0" xfId="294" applyFont="1" applyFill="1" applyBorder="1"/>
    <xf numFmtId="0" fontId="107" fillId="6" borderId="0" xfId="294" applyFont="1" applyFill="1"/>
    <xf numFmtId="168" fontId="107" fillId="0" borderId="94" xfId="294" applyNumberFormat="1" applyFont="1" applyBorder="1"/>
    <xf numFmtId="0" fontId="107" fillId="0" borderId="104" xfId="294" applyFont="1" applyBorder="1"/>
    <xf numFmtId="168" fontId="107" fillId="0" borderId="104" xfId="294" applyNumberFormat="1" applyFont="1" applyBorder="1"/>
    <xf numFmtId="0" fontId="77" fillId="0" borderId="0" xfId="0" applyFont="1" applyFill="1"/>
    <xf numFmtId="0" fontId="77" fillId="0" borderId="0" xfId="0" applyFont="1"/>
    <xf numFmtId="0" fontId="86" fillId="0" borderId="94" xfId="0" applyFont="1" applyBorder="1" applyAlignment="1">
      <alignment horizontal="center"/>
    </xf>
    <xf numFmtId="1" fontId="108" fillId="0" borderId="94" xfId="0" applyNumberFormat="1" applyFont="1" applyBorder="1" applyAlignment="1">
      <alignment horizontal="center" vertical="center"/>
    </xf>
    <xf numFmtId="49" fontId="110" fillId="0" borderId="94" xfId="0" applyNumberFormat="1" applyFont="1" applyBorder="1" applyAlignment="1">
      <alignment horizontal="left" vertical="center" indent="5"/>
    </xf>
    <xf numFmtId="4" fontId="110" fillId="0" borderId="94" xfId="0" applyNumberFormat="1" applyFont="1" applyBorder="1" applyAlignment="1">
      <alignment vertical="center"/>
    </xf>
    <xf numFmtId="184" fontId="110" fillId="0" borderId="86" xfId="0" applyNumberFormat="1" applyFont="1" applyBorder="1" applyAlignment="1">
      <alignment horizontal="right"/>
    </xf>
    <xf numFmtId="183" fontId="110" fillId="0" borderId="86" xfId="0" applyNumberFormat="1" applyFont="1" applyBorder="1" applyAlignment="1">
      <alignment horizontal="right"/>
    </xf>
    <xf numFmtId="183" fontId="110" fillId="0" borderId="94" xfId="0" applyNumberFormat="1" applyFont="1" applyBorder="1" applyAlignment="1">
      <alignment vertical="center"/>
    </xf>
    <xf numFmtId="0" fontId="75" fillId="0" borderId="0" xfId="0" applyFont="1" applyFill="1"/>
    <xf numFmtId="49" fontId="110" fillId="0" borderId="0" xfId="0" applyNumberFormat="1" applyFont="1" applyFill="1" applyBorder="1" applyAlignment="1">
      <alignment horizontal="right" vertical="center" indent="5"/>
    </xf>
    <xf numFmtId="184" fontId="75" fillId="0" borderId="0" xfId="0" applyNumberFormat="1" applyFont="1" applyFill="1" applyBorder="1"/>
    <xf numFmtId="183" fontId="75" fillId="0" borderId="0" xfId="0" applyNumberFormat="1" applyFont="1" applyFill="1" applyBorder="1"/>
    <xf numFmtId="49" fontId="114" fillId="0" borderId="0" xfId="0" applyNumberFormat="1" applyFont="1" applyFill="1" applyBorder="1" applyAlignment="1"/>
    <xf numFmtId="0" fontId="75" fillId="0" borderId="0" xfId="0" applyFont="1" applyFill="1" applyBorder="1"/>
    <xf numFmtId="0" fontId="77" fillId="0" borderId="0" xfId="0" applyFont="1" applyFill="1" applyBorder="1"/>
    <xf numFmtId="0" fontId="109" fillId="65" borderId="104" xfId="300" applyFont="1" applyFill="1" applyBorder="1" applyAlignment="1">
      <alignment vertical="center"/>
    </xf>
    <xf numFmtId="0" fontId="109" fillId="65" borderId="104" xfId="300" applyFont="1" applyFill="1" applyBorder="1" applyAlignment="1">
      <alignment vertical="center" wrapText="1"/>
    </xf>
    <xf numFmtId="184" fontId="111" fillId="0" borderId="104" xfId="0" applyNumberFormat="1" applyFont="1" applyBorder="1" applyAlignment="1">
      <alignment horizontal="right"/>
    </xf>
    <xf numFmtId="184" fontId="110" fillId="19" borderId="86" xfId="0" applyNumberFormat="1" applyFont="1" applyFill="1" applyBorder="1" applyAlignment="1">
      <alignment horizontal="right"/>
    </xf>
    <xf numFmtId="184" fontId="111" fillId="19" borderId="86" xfId="0" applyNumberFormat="1" applyFont="1" applyFill="1" applyBorder="1" applyAlignment="1">
      <alignment horizontal="right"/>
    </xf>
    <xf numFmtId="184" fontId="111" fillId="0" borderId="86" xfId="0" applyNumberFormat="1" applyFont="1" applyBorder="1" applyAlignment="1">
      <alignment horizontal="right"/>
    </xf>
    <xf numFmtId="184" fontId="111" fillId="19" borderId="85" xfId="0" applyNumberFormat="1" applyFont="1" applyFill="1" applyBorder="1" applyAlignment="1">
      <alignment horizontal="right"/>
    </xf>
    <xf numFmtId="0" fontId="2" fillId="0" borderId="0" xfId="0" applyFont="1" applyAlignment="1">
      <alignment horizontal="left" vertical="center"/>
    </xf>
    <xf numFmtId="0" fontId="86" fillId="0" borderId="0" xfId="0" applyFont="1" applyAlignment="1">
      <alignment horizontal="left"/>
    </xf>
    <xf numFmtId="0" fontId="110" fillId="0" borderId="0" xfId="300" applyFont="1"/>
    <xf numFmtId="0" fontId="120" fillId="0" borderId="0" xfId="300" applyFont="1"/>
    <xf numFmtId="0" fontId="111" fillId="0" borderId="49" xfId="300" applyFont="1" applyBorder="1" applyAlignment="1">
      <alignment horizontal="left" wrapText="1" indent="1"/>
    </xf>
    <xf numFmtId="3" fontId="111" fillId="0" borderId="86" xfId="300" applyNumberFormat="1" applyFont="1" applyBorder="1" applyAlignment="1">
      <alignment horizontal="right" indent="1"/>
    </xf>
    <xf numFmtId="0" fontId="110" fillId="0" borderId="49" xfId="300" applyFont="1" applyBorder="1" applyAlignment="1">
      <alignment horizontal="left" wrapText="1" indent="1"/>
    </xf>
    <xf numFmtId="3" fontId="110" fillId="0" borderId="86" xfId="300" applyNumberFormat="1" applyFont="1" applyBorder="1" applyAlignment="1">
      <alignment horizontal="right" indent="1"/>
    </xf>
    <xf numFmtId="0" fontId="110" fillId="19" borderId="49" xfId="300" applyFont="1" applyFill="1" applyBorder="1" applyAlignment="1">
      <alignment horizontal="left" wrapText="1" indent="2"/>
    </xf>
    <xf numFmtId="3" fontId="110" fillId="19" borderId="86" xfId="300" applyNumberFormat="1" applyFont="1" applyFill="1" applyBorder="1" applyAlignment="1">
      <alignment horizontal="right" indent="1"/>
    </xf>
    <xf numFmtId="1" fontId="110" fillId="19" borderId="86" xfId="300" applyNumberFormat="1" applyFont="1" applyFill="1" applyBorder="1" applyAlignment="1">
      <alignment horizontal="right" indent="1"/>
    </xf>
    <xf numFmtId="0" fontId="110" fillId="0" borderId="72" xfId="300" applyFont="1" applyBorder="1" applyAlignment="1">
      <alignment horizontal="left" wrapText="1" indent="2"/>
    </xf>
    <xf numFmtId="1" fontId="110" fillId="0" borderId="85" xfId="300" applyNumberFormat="1" applyFont="1" applyBorder="1" applyAlignment="1">
      <alignment horizontal="right" indent="1"/>
    </xf>
    <xf numFmtId="0" fontId="111" fillId="19" borderId="101" xfId="300" applyFont="1" applyFill="1" applyBorder="1" applyAlignment="1">
      <alignment horizontal="left" indent="1"/>
    </xf>
    <xf numFmtId="3" fontId="111" fillId="19" borderId="94" xfId="300" applyNumberFormat="1" applyFont="1" applyFill="1" applyBorder="1" applyAlignment="1">
      <alignment horizontal="right" indent="1"/>
    </xf>
    <xf numFmtId="167" fontId="110" fillId="19" borderId="86" xfId="300" applyNumberFormat="1" applyFont="1" applyFill="1" applyBorder="1" applyAlignment="1">
      <alignment horizontal="right" indent="1"/>
    </xf>
    <xf numFmtId="167" fontId="110" fillId="0" borderId="86" xfId="300" applyNumberFormat="1" applyFont="1" applyBorder="1" applyAlignment="1">
      <alignment horizontal="right" indent="1"/>
    </xf>
    <xf numFmtId="0" fontId="109" fillId="65" borderId="94" xfId="300" applyFont="1" applyFill="1" applyBorder="1" applyAlignment="1">
      <alignment horizontal="center" vertical="top" wrapText="1"/>
    </xf>
    <xf numFmtId="0" fontId="110" fillId="0" borderId="49" xfId="300" applyFont="1" applyBorder="1" applyAlignment="1">
      <alignment horizontal="left" vertical="top" wrapText="1"/>
    </xf>
    <xf numFmtId="0" fontId="110" fillId="19" borderId="49" xfId="300" applyFont="1" applyFill="1" applyBorder="1" applyAlignment="1">
      <alignment horizontal="left" vertical="top" wrapText="1"/>
    </xf>
    <xf numFmtId="0" fontId="110" fillId="0" borderId="49" xfId="300" applyFont="1" applyBorder="1" applyAlignment="1">
      <alignment vertical="top" wrapText="1"/>
    </xf>
    <xf numFmtId="0" fontId="110" fillId="19" borderId="49" xfId="300" applyFont="1" applyFill="1" applyBorder="1" applyAlignment="1">
      <alignment vertical="top" wrapText="1"/>
    </xf>
    <xf numFmtId="0" fontId="110" fillId="0" borderId="72" xfId="300" applyFont="1" applyBorder="1" applyAlignment="1">
      <alignment vertical="top" wrapText="1"/>
    </xf>
    <xf numFmtId="167" fontId="110" fillId="0" borderId="85" xfId="300" applyNumberFormat="1" applyFont="1" applyBorder="1" applyAlignment="1">
      <alignment horizontal="right" indent="1"/>
    </xf>
    <xf numFmtId="0" fontId="107" fillId="0" borderId="0" xfId="300" applyFont="1" applyAlignment="1"/>
    <xf numFmtId="0" fontId="56" fillId="0" borderId="0" xfId="300" applyFont="1" applyAlignment="1"/>
    <xf numFmtId="0" fontId="109" fillId="65" borderId="94" xfId="300" applyFont="1" applyFill="1" applyBorder="1" applyAlignment="1">
      <alignment horizontal="center" vertical="center" wrapText="1"/>
    </xf>
    <xf numFmtId="0" fontId="109" fillId="65" borderId="101" xfId="300" applyFont="1" applyFill="1" applyBorder="1" applyAlignment="1">
      <alignment horizontal="center" vertical="center" wrapText="1"/>
    </xf>
    <xf numFmtId="2" fontId="110" fillId="0" borderId="104" xfId="300" applyNumberFormat="1" applyFont="1" applyBorder="1" applyAlignment="1">
      <alignment horizontal="center" vertical="top" wrapText="1"/>
    </xf>
    <xf numFmtId="2" fontId="113" fillId="19" borderId="86" xfId="0" applyNumberFormat="1" applyFont="1" applyFill="1" applyBorder="1" applyAlignment="1">
      <alignment horizontal="center" vertical="top" wrapText="1"/>
    </xf>
    <xf numFmtId="2" fontId="113" fillId="0" borderId="86" xfId="0" applyNumberFormat="1" applyFont="1" applyBorder="1" applyAlignment="1">
      <alignment horizontal="center" vertical="top" wrapText="1"/>
    </xf>
    <xf numFmtId="2" fontId="113" fillId="0" borderId="85" xfId="0" applyNumberFormat="1" applyFont="1" applyBorder="1" applyAlignment="1">
      <alignment horizontal="center" vertical="top" wrapText="1"/>
    </xf>
    <xf numFmtId="168" fontId="110" fillId="0" borderId="94" xfId="0" applyNumberFormat="1" applyFont="1" applyBorder="1" applyAlignment="1">
      <alignment horizontal="right" vertical="center"/>
    </xf>
    <xf numFmtId="49" fontId="110" fillId="0" borderId="94" xfId="0" applyNumberFormat="1" applyFont="1" applyBorder="1" applyAlignment="1">
      <alignment vertical="center"/>
    </xf>
    <xf numFmtId="49" fontId="110" fillId="0" borderId="94" xfId="0" applyNumberFormat="1" applyFont="1" applyFill="1" applyBorder="1" applyAlignment="1">
      <alignment vertical="center"/>
    </xf>
    <xf numFmtId="49" fontId="110" fillId="0" borderId="0" xfId="0" applyNumberFormat="1" applyFont="1" applyFill="1" applyBorder="1" applyAlignment="1">
      <alignment vertical="center"/>
    </xf>
    <xf numFmtId="168" fontId="110" fillId="0" borderId="0" xfId="0" applyNumberFormat="1" applyFont="1" applyBorder="1" applyAlignment="1">
      <alignment horizontal="right" vertical="center"/>
    </xf>
    <xf numFmtId="49" fontId="114" fillId="0" borderId="0" xfId="0" applyNumberFormat="1" applyFont="1" applyFill="1" applyBorder="1" applyAlignment="1">
      <alignment horizontal="center" vertical="center"/>
    </xf>
    <xf numFmtId="49" fontId="119" fillId="0" borderId="0" xfId="0" applyNumberFormat="1" applyFont="1" applyFill="1" applyBorder="1" applyAlignment="1">
      <alignment horizontal="center" vertical="center"/>
    </xf>
    <xf numFmtId="0" fontId="77" fillId="0" borderId="0" xfId="0" applyFont="1" applyBorder="1"/>
    <xf numFmtId="0" fontId="75" fillId="0" borderId="0" xfId="0" applyFont="1" applyBorder="1"/>
    <xf numFmtId="168" fontId="75" fillId="0" borderId="0" xfId="0" applyNumberFormat="1" applyFont="1" applyFill="1" applyBorder="1"/>
    <xf numFmtId="164" fontId="75" fillId="0" borderId="0" xfId="1" applyNumberFormat="1" applyFont="1" applyFill="1" applyBorder="1"/>
    <xf numFmtId="0" fontId="124" fillId="0" borderId="0" xfId="0" applyFont="1" applyFill="1" applyBorder="1"/>
    <xf numFmtId="0" fontId="121" fillId="0" borderId="94" xfId="294" applyFont="1" applyBorder="1"/>
    <xf numFmtId="0" fontId="75" fillId="0" borderId="94" xfId="0" applyFont="1" applyBorder="1"/>
    <xf numFmtId="0" fontId="17" fillId="0" borderId="94" xfId="0" applyFont="1" applyBorder="1"/>
    <xf numFmtId="0" fontId="110" fillId="0" borderId="94" xfId="294" applyFont="1" applyFill="1" applyBorder="1"/>
    <xf numFmtId="164" fontId="86" fillId="0" borderId="94" xfId="1" applyNumberFormat="1" applyFont="1" applyFill="1" applyBorder="1"/>
    <xf numFmtId="185" fontId="75" fillId="6" borderId="0" xfId="1452" applyFont="1" applyFill="1" applyBorder="1"/>
    <xf numFmtId="180" fontId="111" fillId="0" borderId="94" xfId="294" applyNumberFormat="1" applyFont="1" applyBorder="1" applyAlignment="1">
      <alignment horizontal="center"/>
    </xf>
    <xf numFmtId="180" fontId="111" fillId="0" borderId="94" xfId="294" applyNumberFormat="1" applyFont="1" applyFill="1" applyBorder="1" applyAlignment="1">
      <alignment horizontal="center"/>
    </xf>
    <xf numFmtId="0" fontId="110" fillId="0" borderId="94" xfId="294" applyFont="1" applyBorder="1" applyAlignment="1">
      <alignment wrapText="1"/>
    </xf>
    <xf numFmtId="168" fontId="110" fillId="0" borderId="94" xfId="294" applyNumberFormat="1" applyFont="1" applyBorder="1"/>
    <xf numFmtId="168" fontId="110" fillId="0" borderId="94" xfId="294" applyNumberFormat="1" applyFont="1" applyFill="1" applyBorder="1"/>
    <xf numFmtId="0" fontId="110" fillId="0" borderId="104" xfId="294" applyFont="1" applyBorder="1"/>
    <xf numFmtId="168" fontId="110" fillId="0" borderId="104" xfId="294" applyNumberFormat="1" applyFont="1" applyBorder="1"/>
    <xf numFmtId="168" fontId="110" fillId="0" borderId="104" xfId="294" applyNumberFormat="1" applyFont="1" applyFill="1" applyBorder="1"/>
    <xf numFmtId="0" fontId="110" fillId="0" borderId="105" xfId="294" applyFont="1" applyBorder="1"/>
    <xf numFmtId="168" fontId="110" fillId="0" borderId="105" xfId="294" applyNumberFormat="1" applyFont="1" applyFill="1" applyBorder="1"/>
    <xf numFmtId="0" fontId="110" fillId="0" borderId="85" xfId="294" applyFont="1" applyBorder="1"/>
    <xf numFmtId="164" fontId="110" fillId="0" borderId="85" xfId="1" applyNumberFormat="1" applyFont="1" applyFill="1" applyBorder="1"/>
    <xf numFmtId="0" fontId="86" fillId="0" borderId="94" xfId="0" applyFont="1" applyBorder="1"/>
    <xf numFmtId="3" fontId="86" fillId="0" borderId="94" xfId="0" applyNumberFormat="1" applyFont="1" applyBorder="1"/>
    <xf numFmtId="3" fontId="86" fillId="0" borderId="94" xfId="0" applyNumberFormat="1" applyFont="1" applyFill="1" applyBorder="1"/>
    <xf numFmtId="0" fontId="113" fillId="0" borderId="94" xfId="0" applyFont="1" applyBorder="1" applyAlignment="1" applyProtection="1">
      <alignment horizontal="left" vertical="center" wrapText="1" indent="13"/>
      <protection locked="0"/>
    </xf>
    <xf numFmtId="180" fontId="112" fillId="0" borderId="94" xfId="0" applyNumberFormat="1" applyFont="1" applyBorder="1" applyAlignment="1" applyProtection="1">
      <alignment horizontal="center" vertical="center"/>
      <protection locked="0"/>
    </xf>
    <xf numFmtId="0" fontId="110" fillId="0" borderId="0" xfId="0" applyFont="1" applyAlignment="1" applyProtection="1">
      <alignment vertical="center"/>
      <protection locked="0"/>
    </xf>
    <xf numFmtId="0" fontId="110" fillId="0" borderId="0" xfId="0" applyFont="1" applyProtection="1">
      <protection locked="0"/>
    </xf>
    <xf numFmtId="0" fontId="110" fillId="0" borderId="0" xfId="0" applyFont="1" applyAlignment="1" applyProtection="1">
      <alignment horizontal="left" vertical="center" wrapText="1" indent="1"/>
      <protection locked="0"/>
    </xf>
    <xf numFmtId="3" fontId="113" fillId="0" borderId="0" xfId="0" applyNumberFormat="1" applyFont="1" applyProtection="1">
      <protection locked="0"/>
    </xf>
    <xf numFmtId="0" fontId="110" fillId="0" borderId="0" xfId="0" applyFont="1" applyFill="1" applyBorder="1" applyAlignment="1" applyProtection="1">
      <alignment horizontal="left" vertical="center" wrapText="1" indent="1"/>
      <protection locked="0"/>
    </xf>
    <xf numFmtId="0" fontId="110" fillId="0" borderId="101" xfId="0" applyFont="1" applyBorder="1" applyAlignment="1" applyProtection="1">
      <alignment vertical="center" wrapText="1"/>
      <protection locked="0"/>
    </xf>
    <xf numFmtId="3" fontId="110" fillId="0" borderId="0" xfId="0" applyNumberFormat="1" applyFont="1" applyProtection="1">
      <protection locked="0"/>
    </xf>
    <xf numFmtId="0" fontId="84" fillId="0" borderId="0" xfId="0" applyFont="1"/>
    <xf numFmtId="0" fontId="126" fillId="0" borderId="0" xfId="1481"/>
    <xf numFmtId="0" fontId="126" fillId="0" borderId="0" xfId="1481" applyFont="1"/>
    <xf numFmtId="1" fontId="108" fillId="0" borderId="94" xfId="0" applyNumberFormat="1" applyFont="1" applyFill="1" applyBorder="1" applyAlignment="1">
      <alignment horizontal="center" vertical="center"/>
    </xf>
    <xf numFmtId="4" fontId="110" fillId="0" borderId="94" xfId="0" applyNumberFormat="1" applyFont="1" applyFill="1" applyBorder="1" applyAlignment="1">
      <alignment vertical="center"/>
    </xf>
    <xf numFmtId="0" fontId="0" fillId="0" borderId="58" xfId="0" applyBorder="1" applyAlignment="1">
      <alignment horizontal="center"/>
    </xf>
    <xf numFmtId="0" fontId="126" fillId="0" borderId="0" xfId="1481" applyAlignment="1">
      <alignment wrapText="1"/>
    </xf>
    <xf numFmtId="0" fontId="84" fillId="0" borderId="0" xfId="0" applyFont="1" applyAlignment="1">
      <alignment horizontal="left" vertical="top"/>
    </xf>
    <xf numFmtId="0" fontId="16" fillId="0" borderId="0" xfId="0" applyFont="1" applyFill="1" applyBorder="1" applyAlignment="1">
      <alignment horizontal="left"/>
    </xf>
    <xf numFmtId="0" fontId="28" fillId="0" borderId="58" xfId="0" applyFont="1" applyBorder="1" applyAlignment="1">
      <alignment horizontal="right" vertical="center" wrapText="1"/>
    </xf>
    <xf numFmtId="0" fontId="28" fillId="0" borderId="58" xfId="0" applyFont="1" applyBorder="1" applyAlignment="1">
      <alignment horizontal="left" vertical="center" wrapText="1"/>
    </xf>
    <xf numFmtId="3" fontId="28" fillId="0" borderId="58" xfId="0" applyNumberFormat="1" applyFont="1" applyBorder="1" applyAlignment="1">
      <alignment horizontal="right" vertical="center" wrapText="1"/>
    </xf>
    <xf numFmtId="0" fontId="28" fillId="0" borderId="58" xfId="0" applyFont="1" applyBorder="1" applyAlignment="1">
      <alignment horizontal="left" vertical="center"/>
    </xf>
    <xf numFmtId="168" fontId="0" fillId="0" borderId="58" xfId="0" applyNumberFormat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0" fillId="0" borderId="58" xfId="0" applyBorder="1" applyAlignment="1">
      <alignment wrapText="1"/>
    </xf>
    <xf numFmtId="0" fontId="128" fillId="0" borderId="0" xfId="294" applyFont="1" applyAlignment="1"/>
    <xf numFmtId="0" fontId="6" fillId="0" borderId="0" xfId="0" applyFont="1"/>
    <xf numFmtId="0" fontId="84" fillId="0" borderId="0" xfId="294" applyFont="1" applyAlignment="1"/>
    <xf numFmtId="0" fontId="110" fillId="0" borderId="94" xfId="294" applyFont="1" applyFill="1" applyBorder="1" applyAlignment="1">
      <alignment horizontal="center" vertical="center"/>
    </xf>
    <xf numFmtId="0" fontId="107" fillId="0" borderId="58" xfId="294" applyFont="1" applyBorder="1"/>
    <xf numFmtId="168" fontId="107" fillId="0" borderId="58" xfId="294" applyNumberFormat="1" applyFont="1" applyBorder="1"/>
    <xf numFmtId="0" fontId="77" fillId="20" borderId="58" xfId="0" applyFont="1" applyFill="1" applyBorder="1" applyAlignment="1">
      <alignment horizontal="center" vertical="center" wrapText="1"/>
    </xf>
    <xf numFmtId="164" fontId="0" fillId="0" borderId="58" xfId="1" applyNumberFormat="1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vertical="center"/>
    </xf>
    <xf numFmtId="0" fontId="0" fillId="0" borderId="58" xfId="0" applyFont="1" applyFill="1" applyBorder="1"/>
    <xf numFmtId="10" fontId="0" fillId="0" borderId="58" xfId="1" applyNumberFormat="1" applyFont="1" applyFill="1" applyBorder="1"/>
    <xf numFmtId="10" fontId="0" fillId="6" borderId="58" xfId="1" applyNumberFormat="1" applyFont="1" applyFill="1" applyBorder="1"/>
    <xf numFmtId="10" fontId="75" fillId="0" borderId="58" xfId="1" applyNumberFormat="1" applyFont="1" applyFill="1" applyBorder="1"/>
    <xf numFmtId="0" fontId="0" fillId="6" borderId="58" xfId="0" applyFill="1" applyBorder="1" applyAlignment="1">
      <alignment horizontal="left" vertical="center" wrapText="1"/>
    </xf>
    <xf numFmtId="0" fontId="12" fillId="0" borderId="58" xfId="0" applyFont="1" applyBorder="1" applyAlignment="1">
      <alignment wrapText="1"/>
    </xf>
    <xf numFmtId="10" fontId="12" fillId="0" borderId="58" xfId="1" applyNumberFormat="1" applyFont="1" applyFill="1" applyBorder="1"/>
    <xf numFmtId="10" fontId="12" fillId="6" borderId="58" xfId="1" applyNumberFormat="1" applyFont="1" applyFill="1" applyBorder="1"/>
    <xf numFmtId="0" fontId="12" fillId="0" borderId="58" xfId="0" applyFont="1" applyFill="1" applyBorder="1"/>
    <xf numFmtId="0" fontId="12" fillId="0" borderId="58" xfId="0" applyFont="1" applyBorder="1"/>
    <xf numFmtId="168" fontId="110" fillId="0" borderId="94" xfId="0" applyNumberFormat="1" applyFont="1" applyFill="1" applyBorder="1" applyAlignment="1">
      <alignment horizontal="right" vertical="center"/>
    </xf>
    <xf numFmtId="167" fontId="0" fillId="0" borderId="94" xfId="0" applyNumberFormat="1" applyFont="1" applyBorder="1"/>
    <xf numFmtId="0" fontId="30" fillId="24" borderId="94" xfId="0" applyFont="1" applyFill="1" applyBorder="1" applyAlignment="1">
      <alignment vertical="center" wrapText="1"/>
    </xf>
    <xf numFmtId="168" fontId="0" fillId="0" borderId="94" xfId="0" applyNumberFormat="1" applyBorder="1"/>
    <xf numFmtId="0" fontId="12" fillId="0" borderId="0" xfId="0" applyFont="1" applyFill="1" applyAlignment="1">
      <alignment horizontal="left"/>
    </xf>
    <xf numFmtId="0" fontId="0" fillId="0" borderId="94" xfId="0" applyFill="1" applyBorder="1" applyAlignment="1">
      <alignment horizontal="left"/>
    </xf>
    <xf numFmtId="178" fontId="0" fillId="0" borderId="94" xfId="587" applyNumberFormat="1" applyFont="1" applyFill="1" applyBorder="1" applyAlignment="1">
      <alignment horizontal="left"/>
    </xf>
    <xf numFmtId="164" fontId="0" fillId="0" borderId="94" xfId="1" applyNumberFormat="1" applyFont="1" applyFill="1" applyBorder="1" applyAlignment="1">
      <alignment horizontal="left"/>
    </xf>
    <xf numFmtId="0" fontId="0" fillId="0" borderId="94" xfId="0" applyFill="1" applyBorder="1"/>
    <xf numFmtId="3" fontId="0" fillId="0" borderId="94" xfId="0" applyNumberFormat="1" applyFill="1" applyBorder="1"/>
    <xf numFmtId="0" fontId="110" fillId="0" borderId="94" xfId="0" applyFont="1" applyFill="1" applyBorder="1" applyAlignment="1" applyProtection="1">
      <alignment horizontal="right"/>
      <protection locked="0"/>
    </xf>
    <xf numFmtId="3" fontId="110" fillId="0" borderId="94" xfId="0" applyNumberFormat="1" applyFont="1" applyBorder="1" applyAlignment="1" applyProtection="1">
      <alignment horizontal="right"/>
      <protection locked="0"/>
    </xf>
    <xf numFmtId="0" fontId="110" fillId="0" borderId="94" xfId="0" applyFont="1" applyBorder="1" applyAlignment="1" applyProtection="1">
      <alignment vertical="center" wrapText="1"/>
      <protection locked="0"/>
    </xf>
    <xf numFmtId="0" fontId="108" fillId="0" borderId="94" xfId="294" applyFont="1" applyFill="1" applyBorder="1"/>
    <xf numFmtId="3" fontId="108" fillId="0" borderId="94" xfId="294" applyNumberFormat="1" applyFont="1" applyFill="1" applyBorder="1"/>
    <xf numFmtId="0" fontId="0" fillId="0" borderId="94" xfId="0" applyBorder="1"/>
    <xf numFmtId="164" fontId="0" fillId="0" borderId="94" xfId="1" applyNumberFormat="1" applyFont="1" applyFill="1" applyBorder="1"/>
    <xf numFmtId="0" fontId="12" fillId="18" borderId="94" xfId="0" applyFont="1" applyFill="1" applyBorder="1"/>
    <xf numFmtId="0" fontId="126" fillId="0" borderId="0" xfId="1481" applyAlignment="1">
      <alignment horizontal="center" vertical="center"/>
    </xf>
    <xf numFmtId="1" fontId="12" fillId="18" borderId="94" xfId="0" applyNumberFormat="1" applyFont="1" applyFill="1" applyBorder="1" applyAlignment="1">
      <alignment vertical="center"/>
    </xf>
    <xf numFmtId="0" fontId="12" fillId="0" borderId="94" xfId="0" applyFont="1" applyBorder="1"/>
    <xf numFmtId="3" fontId="0" fillId="0" borderId="94" xfId="0" applyNumberFormat="1" applyBorder="1"/>
    <xf numFmtId="0" fontId="12" fillId="18" borderId="94" xfId="0" applyFont="1" applyFill="1" applyBorder="1" applyAlignment="1">
      <alignment vertical="center"/>
    </xf>
    <xf numFmtId="164" fontId="0" fillId="0" borderId="94" xfId="0" applyNumberFormat="1" applyBorder="1"/>
    <xf numFmtId="164" fontId="0" fillId="0" borderId="94" xfId="1" applyNumberFormat="1" applyFont="1" applyBorder="1"/>
    <xf numFmtId="1" fontId="12" fillId="0" borderId="94" xfId="0" applyNumberFormat="1" applyFont="1" applyBorder="1" applyAlignment="1">
      <alignment horizontal="center" vertical="center"/>
    </xf>
    <xf numFmtId="164" fontId="0" fillId="18" borderId="94" xfId="0" applyNumberFormat="1" applyFont="1" applyFill="1" applyBorder="1" applyAlignment="1">
      <alignment horizontal="center"/>
    </xf>
    <xf numFmtId="164" fontId="0" fillId="0" borderId="94" xfId="0" applyNumberFormat="1" applyFont="1" applyBorder="1" applyAlignment="1">
      <alignment horizontal="center"/>
    </xf>
    <xf numFmtId="164" fontId="12" fillId="0" borderId="94" xfId="0" applyNumberFormat="1" applyFont="1" applyBorder="1" applyAlignment="1">
      <alignment horizontal="center"/>
    </xf>
    <xf numFmtId="0" fontId="0" fillId="18" borderId="94" xfId="0" applyFont="1" applyFill="1" applyBorder="1" applyAlignment="1">
      <alignment wrapText="1"/>
    </xf>
    <xf numFmtId="0" fontId="0" fillId="0" borderId="94" xfId="0" applyFont="1" applyBorder="1" applyAlignment="1">
      <alignment wrapText="1"/>
    </xf>
    <xf numFmtId="0" fontId="12" fillId="0" borderId="94" xfId="0" applyFont="1" applyBorder="1" applyAlignment="1">
      <alignment wrapText="1"/>
    </xf>
    <xf numFmtId="181" fontId="111" fillId="0" borderId="94" xfId="294" applyNumberFormat="1" applyFont="1" applyBorder="1"/>
    <xf numFmtId="3" fontId="111" fillId="0" borderId="94" xfId="294" applyNumberFormat="1" applyFont="1" applyFill="1" applyBorder="1"/>
    <xf numFmtId="3" fontId="111" fillId="0" borderId="94" xfId="294" applyNumberFormat="1" applyFont="1" applyBorder="1"/>
    <xf numFmtId="0" fontId="111" fillId="0" borderId="94" xfId="294" applyFont="1" applyBorder="1"/>
    <xf numFmtId="0" fontId="110" fillId="0" borderId="110" xfId="1451" applyFont="1" applyFill="1" applyBorder="1" applyAlignment="1">
      <alignment vertical="center" wrapText="1"/>
    </xf>
    <xf numFmtId="0" fontId="111" fillId="0" borderId="86" xfId="1451" applyFont="1" applyFill="1" applyBorder="1" applyAlignment="1">
      <alignment horizontal="left" vertical="center" wrapText="1"/>
    </xf>
    <xf numFmtId="183" fontId="111" fillId="0" borderId="86" xfId="0" applyNumberFormat="1" applyFont="1" applyFill="1" applyBorder="1" applyAlignment="1">
      <alignment vertical="center"/>
    </xf>
    <xf numFmtId="3" fontId="110" fillId="0" borderId="94" xfId="1452" applyNumberFormat="1" applyFont="1" applyFill="1" applyBorder="1" applyAlignment="1">
      <alignment horizontal="center"/>
    </xf>
    <xf numFmtId="3" fontId="110" fillId="0" borderId="94" xfId="1452" applyNumberFormat="1" applyFont="1" applyBorder="1" applyAlignment="1">
      <alignment horizontal="center"/>
    </xf>
    <xf numFmtId="3" fontId="111" fillId="0" borderId="94" xfId="294" applyNumberFormat="1" applyFont="1" applyFill="1" applyBorder="1" applyAlignment="1">
      <alignment horizontal="center"/>
    </xf>
    <xf numFmtId="167" fontId="108" fillId="0" borderId="94" xfId="294" applyNumberFormat="1" applyFont="1" applyBorder="1"/>
    <xf numFmtId="0" fontId="30" fillId="0" borderId="0" xfId="0" applyFont="1" applyFill="1" applyAlignment="1">
      <alignment vertical="center" wrapText="1"/>
    </xf>
    <xf numFmtId="0" fontId="25" fillId="0" borderId="94" xfId="0" applyFont="1" applyFill="1" applyBorder="1" applyAlignment="1">
      <alignment vertical="center" wrapText="1"/>
    </xf>
    <xf numFmtId="0" fontId="0" fillId="0" borderId="40" xfId="0" applyFont="1" applyBorder="1"/>
    <xf numFmtId="0" fontId="0" fillId="0" borderId="94" xfId="0" applyFont="1" applyBorder="1" applyAlignment="1">
      <alignment vertical="center" wrapText="1"/>
    </xf>
    <xf numFmtId="0" fontId="0" fillId="0" borderId="94" xfId="0" applyBorder="1" applyAlignment="1">
      <alignment wrapText="1"/>
    </xf>
    <xf numFmtId="164" fontId="0" fillId="0" borderId="94" xfId="0" applyNumberFormat="1" applyBorder="1" applyAlignment="1">
      <alignment horizontal="center" vertical="center"/>
    </xf>
    <xf numFmtId="0" fontId="12" fillId="0" borderId="94" xfId="0" applyFont="1" applyFill="1" applyBorder="1"/>
    <xf numFmtId="3" fontId="12" fillId="0" borderId="94" xfId="0" applyNumberFormat="1" applyFont="1" applyFill="1" applyBorder="1"/>
    <xf numFmtId="0" fontId="21" fillId="2" borderId="94" xfId="0" applyFont="1" applyFill="1" applyBorder="1" applyAlignment="1">
      <alignment wrapText="1"/>
    </xf>
    <xf numFmtId="0" fontId="21" fillId="0" borderId="94" xfId="0" applyFont="1" applyFill="1" applyBorder="1" applyAlignment="1">
      <alignment wrapText="1"/>
    </xf>
    <xf numFmtId="1" fontId="20" fillId="3" borderId="94" xfId="0" applyNumberFormat="1" applyFont="1" applyFill="1" applyBorder="1" applyAlignment="1">
      <alignment horizontal="center" vertical="center" wrapText="1"/>
    </xf>
    <xf numFmtId="168" fontId="21" fillId="2" borderId="94" xfId="0" applyNumberFormat="1" applyFont="1" applyFill="1" applyBorder="1" applyAlignment="1">
      <alignment wrapText="1"/>
    </xf>
    <xf numFmtId="168" fontId="21" fillId="0" borderId="94" xfId="0" applyNumberFormat="1" applyFont="1" applyFill="1" applyBorder="1" applyAlignment="1">
      <alignment wrapText="1"/>
    </xf>
    <xf numFmtId="168" fontId="20" fillId="0" borderId="94" xfId="0" applyNumberFormat="1" applyFont="1" applyFill="1" applyBorder="1" applyAlignment="1">
      <alignment wrapText="1"/>
    </xf>
    <xf numFmtId="3" fontId="20" fillId="2" borderId="101" xfId="0" applyNumberFormat="1" applyFont="1" applyFill="1" applyBorder="1" applyAlignment="1">
      <alignment horizontal="center" vertical="center"/>
    </xf>
    <xf numFmtId="3" fontId="20" fillId="2" borderId="102" xfId="0" applyNumberFormat="1" applyFont="1" applyFill="1" applyBorder="1" applyAlignment="1">
      <alignment horizontal="center" vertical="center"/>
    </xf>
    <xf numFmtId="1" fontId="77" fillId="3" borderId="101" xfId="0" applyNumberFormat="1" applyFont="1" applyFill="1" applyBorder="1" applyAlignment="1">
      <alignment horizontal="center" vertical="center" wrapText="1"/>
    </xf>
    <xf numFmtId="1" fontId="96" fillId="3" borderId="102" xfId="0" applyNumberFormat="1" applyFont="1" applyFill="1" applyBorder="1" applyAlignment="1">
      <alignment horizontal="center" vertical="center" wrapText="1"/>
    </xf>
    <xf numFmtId="3" fontId="21" fillId="10" borderId="0" xfId="0" applyNumberFormat="1" applyFont="1" applyFill="1" applyBorder="1" applyAlignment="1">
      <alignment horizontal="center" vertical="center"/>
    </xf>
    <xf numFmtId="3" fontId="21" fillId="10" borderId="113" xfId="0" applyNumberFormat="1" applyFont="1" applyFill="1" applyBorder="1" applyAlignment="1">
      <alignment horizontal="center" vertical="center"/>
    </xf>
    <xf numFmtId="3" fontId="21" fillId="10" borderId="115" xfId="0" applyNumberFormat="1" applyFont="1" applyFill="1" applyBorder="1" applyAlignment="1">
      <alignment horizontal="center" vertical="center"/>
    </xf>
    <xf numFmtId="3" fontId="21" fillId="0" borderId="49" xfId="0" applyNumberFormat="1" applyFont="1" applyFill="1" applyBorder="1" applyAlignment="1">
      <alignment horizontal="center" vertical="center"/>
    </xf>
    <xf numFmtId="3" fontId="21" fillId="0" borderId="71" xfId="0" applyNumberFormat="1" applyFont="1" applyFill="1" applyBorder="1" applyAlignment="1">
      <alignment horizontal="center" vertical="center"/>
    </xf>
    <xf numFmtId="3" fontId="21" fillId="10" borderId="49" xfId="0" applyNumberFormat="1" applyFont="1" applyFill="1" applyBorder="1" applyAlignment="1">
      <alignment horizontal="center" vertical="center"/>
    </xf>
    <xf numFmtId="3" fontId="21" fillId="10" borderId="71" xfId="0" applyNumberFormat="1" applyFont="1" applyFill="1" applyBorder="1" applyAlignment="1">
      <alignment horizontal="center" vertical="center"/>
    </xf>
    <xf numFmtId="3" fontId="21" fillId="0" borderId="72" xfId="0" applyNumberFormat="1" applyFont="1" applyFill="1" applyBorder="1" applyAlignment="1">
      <alignment horizontal="center" vertical="center"/>
    </xf>
    <xf numFmtId="3" fontId="21" fillId="0" borderId="41" xfId="0" applyNumberFormat="1" applyFont="1" applyFill="1" applyBorder="1" applyAlignment="1">
      <alignment horizontal="center" vertical="center"/>
    </xf>
    <xf numFmtId="0" fontId="21" fillId="10" borderId="112" xfId="0" applyFont="1" applyFill="1" applyBorder="1" applyAlignment="1">
      <alignment wrapText="1"/>
    </xf>
    <xf numFmtId="0" fontId="21" fillId="0" borderId="86" xfId="0" applyFont="1" applyFill="1" applyBorder="1" applyAlignment="1">
      <alignment wrapText="1"/>
    </xf>
    <xf numFmtId="0" fontId="21" fillId="10" borderId="86" xfId="0" applyFont="1" applyFill="1" applyBorder="1" applyAlignment="1">
      <alignment wrapText="1"/>
    </xf>
    <xf numFmtId="0" fontId="21" fillId="0" borderId="85" xfId="0" applyFont="1" applyFill="1" applyBorder="1" applyAlignment="1">
      <alignment wrapText="1"/>
    </xf>
    <xf numFmtId="0" fontId="20" fillId="2" borderId="94" xfId="0" applyFont="1" applyFill="1" applyBorder="1" applyAlignment="1">
      <alignment wrapText="1"/>
    </xf>
    <xf numFmtId="0" fontId="12" fillId="0" borderId="40" xfId="0" applyFont="1" applyFill="1" applyBorder="1"/>
    <xf numFmtId="0" fontId="0" fillId="0" borderId="40" xfId="0" applyFill="1" applyBorder="1" applyAlignment="1">
      <alignment wrapText="1"/>
    </xf>
    <xf numFmtId="0" fontId="12" fillId="0" borderId="101" xfId="0" applyFont="1" applyBorder="1" applyAlignment="1">
      <alignment horizontal="center"/>
    </xf>
    <xf numFmtId="0" fontId="12" fillId="10" borderId="101" xfId="0" applyFont="1" applyFill="1" applyBorder="1" applyAlignment="1">
      <alignment horizontal="center"/>
    </xf>
    <xf numFmtId="3" fontId="0" fillId="10" borderId="94" xfId="0" applyNumberFormat="1" applyFill="1" applyBorder="1"/>
    <xf numFmtId="9" fontId="110" fillId="0" borderId="94" xfId="1" applyFont="1" applyBorder="1" applyAlignment="1" applyProtection="1">
      <alignment horizontal="right" vertical="center" wrapText="1"/>
      <protection locked="0"/>
    </xf>
    <xf numFmtId="0" fontId="110" fillId="0" borderId="94" xfId="0" applyFont="1" applyBorder="1" applyAlignment="1" applyProtection="1">
      <alignment vertical="top" wrapText="1"/>
      <protection locked="0"/>
    </xf>
    <xf numFmtId="3" fontId="110" fillId="0" borderId="94" xfId="0" applyNumberFormat="1" applyFont="1" applyFill="1" applyBorder="1" applyAlignment="1" applyProtection="1">
      <alignment horizontal="right"/>
      <protection locked="0"/>
    </xf>
    <xf numFmtId="3" fontId="90" fillId="2" borderId="1" xfId="0" applyNumberFormat="1" applyFont="1" applyFill="1" applyBorder="1" applyAlignment="1">
      <alignment horizontal="left"/>
    </xf>
    <xf numFmtId="0" fontId="108" fillId="0" borderId="7" xfId="0" applyFont="1" applyFill="1" applyBorder="1" applyAlignment="1">
      <alignment horizontal="center" vertical="center" wrapText="1"/>
    </xf>
    <xf numFmtId="0" fontId="79" fillId="0" borderId="4" xfId="0" applyFont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130" fillId="67" borderId="6" xfId="1450" applyFont="1" applyFill="1" applyBorder="1" applyAlignment="1">
      <alignment vertical="center"/>
    </xf>
    <xf numFmtId="0" fontId="131" fillId="0" borderId="106" xfId="0" applyNumberFormat="1" applyFont="1" applyFill="1" applyBorder="1"/>
    <xf numFmtId="0" fontId="130" fillId="67" borderId="3" xfId="1450" applyFont="1" applyFill="1" applyBorder="1" applyAlignment="1">
      <alignment vertical="center"/>
    </xf>
    <xf numFmtId="0" fontId="0" fillId="0" borderId="29" xfId="0" quotePrefix="1" applyBorder="1" applyAlignment="1"/>
    <xf numFmtId="0" fontId="95" fillId="0" borderId="0" xfId="0" applyFont="1"/>
    <xf numFmtId="4" fontId="112" fillId="0" borderId="120" xfId="0" applyNumberFormat="1" applyFont="1" applyBorder="1" applyAlignment="1">
      <alignment horizontal="right" wrapText="1" indent="1"/>
    </xf>
    <xf numFmtId="4" fontId="112" fillId="0" borderId="0" xfId="0" applyNumberFormat="1" applyFont="1" applyBorder="1" applyAlignment="1">
      <alignment horizontal="right" wrapText="1" indent="1"/>
    </xf>
    <xf numFmtId="4" fontId="111" fillId="0" borderId="85" xfId="0" applyNumberFormat="1" applyFont="1" applyBorder="1" applyAlignment="1">
      <alignment horizontal="right" wrapText="1" indent="1"/>
    </xf>
    <xf numFmtId="4" fontId="110" fillId="0" borderId="86" xfId="0" applyNumberFormat="1" applyFont="1" applyFill="1" applyBorder="1" applyAlignment="1">
      <alignment horizontal="right" wrapText="1" indent="1"/>
    </xf>
    <xf numFmtId="4" fontId="111" fillId="0" borderId="85" xfId="0" applyNumberFormat="1" applyFont="1" applyFill="1" applyBorder="1" applyAlignment="1">
      <alignment horizontal="right" wrapText="1" indent="1"/>
    </xf>
    <xf numFmtId="4" fontId="110" fillId="19" borderId="104" xfId="0" applyNumberFormat="1" applyFont="1" applyFill="1" applyBorder="1" applyAlignment="1">
      <alignment horizontal="right" wrapText="1" indent="1"/>
    </xf>
    <xf numFmtId="3" fontId="111" fillId="0" borderId="116" xfId="0" applyNumberFormat="1" applyFont="1" applyBorder="1" applyAlignment="1">
      <alignment horizontal="right" vertical="top" wrapText="1" indent="1"/>
    </xf>
    <xf numFmtId="0" fontId="134" fillId="65" borderId="104" xfId="300" applyFont="1" applyFill="1" applyBorder="1" applyAlignment="1">
      <alignment horizontal="center" vertical="center" wrapText="1"/>
    </xf>
    <xf numFmtId="0" fontId="130" fillId="67" borderId="29" xfId="1450" applyFont="1" applyFill="1" applyBorder="1" applyAlignment="1">
      <alignment horizontal="center" vertical="center" wrapText="1"/>
    </xf>
    <xf numFmtId="0" fontId="11" fillId="0" borderId="108" xfId="0" applyFont="1" applyFill="1" applyBorder="1"/>
    <xf numFmtId="0" fontId="104" fillId="65" borderId="2" xfId="1450" applyFont="1" applyFill="1" applyBorder="1" applyAlignment="1">
      <alignment horizontal="center" vertical="center" wrapText="1"/>
    </xf>
    <xf numFmtId="0" fontId="104" fillId="65" borderId="11" xfId="1450" applyFont="1" applyFill="1" applyBorder="1" applyAlignment="1">
      <alignment horizontal="center" vertical="center" wrapText="1"/>
    </xf>
    <xf numFmtId="0" fontId="104" fillId="65" borderId="5" xfId="1450" applyFont="1" applyFill="1" applyBorder="1" applyAlignment="1">
      <alignment horizontal="center" vertical="center" wrapText="1"/>
    </xf>
    <xf numFmtId="0" fontId="130" fillId="67" borderId="6" xfId="1450" applyFont="1" applyFill="1" applyBorder="1" applyAlignment="1">
      <alignment horizontal="center" vertical="center" wrapText="1"/>
    </xf>
    <xf numFmtId="0" fontId="11" fillId="0" borderId="94" xfId="0" applyFont="1" applyFill="1" applyBorder="1"/>
    <xf numFmtId="0" fontId="11" fillId="0" borderId="86" xfId="0" applyFont="1" applyFill="1" applyBorder="1"/>
    <xf numFmtId="0" fontId="130" fillId="67" borderId="122" xfId="1450" applyFont="1" applyFill="1" applyBorder="1" applyAlignment="1">
      <alignment vertical="center"/>
    </xf>
    <xf numFmtId="0" fontId="130" fillId="67" borderId="34" xfId="1450" applyFont="1" applyFill="1" applyBorder="1" applyAlignment="1">
      <alignment vertical="center"/>
    </xf>
    <xf numFmtId="0" fontId="130" fillId="67" borderId="34" xfId="1450" applyFont="1" applyFill="1" applyBorder="1" applyAlignment="1">
      <alignment horizontal="center" vertical="center"/>
    </xf>
    <xf numFmtId="0" fontId="11" fillId="0" borderId="106" xfId="0" applyFont="1" applyFill="1" applyBorder="1"/>
    <xf numFmtId="3" fontId="11" fillId="0" borderId="106" xfId="0" applyNumberFormat="1" applyFont="1" applyFill="1" applyBorder="1"/>
    <xf numFmtId="0" fontId="130" fillId="67" borderId="106" xfId="1450" applyFont="1" applyFill="1" applyBorder="1" applyAlignment="1">
      <alignment vertical="center"/>
    </xf>
    <xf numFmtId="3" fontId="130" fillId="67" borderId="106" xfId="1450" applyNumberFormat="1" applyFont="1" applyFill="1" applyBorder="1" applyAlignment="1">
      <alignment vertical="center"/>
    </xf>
    <xf numFmtId="0" fontId="130" fillId="67" borderId="94" xfId="1450" applyFont="1" applyFill="1" applyBorder="1" applyAlignment="1">
      <alignment vertical="center"/>
    </xf>
    <xf numFmtId="0" fontId="130" fillId="67" borderId="94" xfId="1450" applyFont="1" applyFill="1" applyBorder="1" applyAlignment="1">
      <alignment horizontal="center" vertical="center"/>
    </xf>
    <xf numFmtId="3" fontId="130" fillId="67" borderId="94" xfId="1450" applyNumberFormat="1" applyFont="1" applyFill="1" applyBorder="1" applyAlignment="1">
      <alignment vertical="center"/>
    </xf>
    <xf numFmtId="0" fontId="130" fillId="65" borderId="5" xfId="0" applyFont="1" applyFill="1" applyBorder="1" applyAlignment="1">
      <alignment horizontal="center" vertical="center"/>
    </xf>
    <xf numFmtId="0" fontId="90" fillId="0" borderId="13" xfId="0" applyFont="1" applyBorder="1" applyAlignment="1">
      <alignment vertical="center"/>
    </xf>
    <xf numFmtId="0" fontId="130" fillId="65" borderId="3" xfId="0" applyFont="1" applyFill="1" applyBorder="1" applyAlignment="1">
      <alignment vertical="center"/>
    </xf>
    <xf numFmtId="0" fontId="0" fillId="65" borderId="6" xfId="0" applyFill="1" applyBorder="1" applyAlignment="1">
      <alignment vertical="center"/>
    </xf>
    <xf numFmtId="0" fontId="130" fillId="65" borderId="6" xfId="0" applyFont="1" applyFill="1" applyBorder="1" applyAlignment="1">
      <alignment horizontal="center" vertical="center"/>
    </xf>
    <xf numFmtId="0" fontId="90" fillId="0" borderId="12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13" xfId="0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/>
    </xf>
    <xf numFmtId="0" fontId="133" fillId="0" borderId="0" xfId="0" applyFont="1" applyAlignment="1">
      <alignment vertical="center"/>
    </xf>
    <xf numFmtId="3" fontId="136" fillId="65" borderId="3" xfId="0" applyNumberFormat="1" applyFont="1" applyFill="1" applyBorder="1" applyAlignment="1">
      <alignment horizontal="right" vertical="center"/>
    </xf>
    <xf numFmtId="0" fontId="130" fillId="65" borderId="13" xfId="0" applyFont="1" applyFill="1" applyBorder="1" applyAlignment="1">
      <alignment horizontal="center" vertical="center" wrapText="1"/>
    </xf>
    <xf numFmtId="0" fontId="130" fillId="65" borderId="5" xfId="0" applyFont="1" applyFill="1" applyBorder="1" applyAlignment="1">
      <alignment horizontal="center" vertical="center" wrapText="1"/>
    </xf>
    <xf numFmtId="1" fontId="135" fillId="0" borderId="7" xfId="0" applyNumberFormat="1" applyFont="1" applyBorder="1" applyAlignment="1">
      <alignment horizontal="right" vertical="center"/>
    </xf>
    <xf numFmtId="1" fontId="135" fillId="0" borderId="7" xfId="0" applyNumberFormat="1" applyFont="1" applyBorder="1" applyAlignment="1">
      <alignment vertical="center"/>
    </xf>
    <xf numFmtId="4" fontId="110" fillId="0" borderId="85" xfId="0" applyNumberFormat="1" applyFont="1" applyBorder="1" applyAlignment="1">
      <alignment horizontal="right" wrapText="1" indent="1"/>
    </xf>
    <xf numFmtId="3" fontId="2" fillId="0" borderId="4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3" fontId="2" fillId="2" borderId="7" xfId="0" applyNumberFormat="1" applyFont="1" applyFill="1" applyBorder="1" applyAlignment="1">
      <alignment horizontal="center" vertical="center"/>
    </xf>
    <xf numFmtId="1" fontId="3" fillId="68" borderId="8" xfId="0" applyNumberFormat="1" applyFont="1" applyFill="1" applyBorder="1" applyAlignment="1">
      <alignment horizontal="center"/>
    </xf>
    <xf numFmtId="1" fontId="3" fillId="8" borderId="25" xfId="0" applyNumberFormat="1" applyFont="1" applyFill="1" applyBorder="1" applyAlignment="1">
      <alignment horizontal="center"/>
    </xf>
    <xf numFmtId="1" fontId="3" fillId="8" borderId="8" xfId="0" applyNumberFormat="1" applyFont="1" applyFill="1" applyBorder="1" applyAlignment="1">
      <alignment horizontal="center"/>
    </xf>
    <xf numFmtId="1" fontId="3" fillId="68" borderId="38" xfId="0" applyNumberFormat="1" applyFont="1" applyFill="1" applyBorder="1" applyAlignment="1">
      <alignment horizontal="center"/>
    </xf>
    <xf numFmtId="1" fontId="3" fillId="68" borderId="19" xfId="0" applyNumberFormat="1" applyFont="1" applyFill="1" applyBorder="1" applyAlignment="1">
      <alignment horizontal="center"/>
    </xf>
    <xf numFmtId="1" fontId="3" fillId="9" borderId="25" xfId="0" applyNumberFormat="1" applyFont="1" applyFill="1" applyBorder="1" applyAlignment="1">
      <alignment horizontal="center"/>
    </xf>
    <xf numFmtId="1" fontId="3" fillId="9" borderId="38" xfId="0" applyNumberFormat="1" applyFont="1" applyFill="1" applyBorder="1" applyAlignment="1">
      <alignment horizontal="center"/>
    </xf>
    <xf numFmtId="1" fontId="3" fillId="9" borderId="19" xfId="0" applyNumberFormat="1" applyFont="1" applyFill="1" applyBorder="1" applyAlignment="1">
      <alignment horizontal="center"/>
    </xf>
    <xf numFmtId="1" fontId="3" fillId="9" borderId="12" xfId="0" applyNumberFormat="1" applyFont="1" applyFill="1" applyBorder="1" applyAlignment="1">
      <alignment horizontal="center"/>
    </xf>
    <xf numFmtId="3" fontId="2" fillId="68" borderId="18" xfId="0" applyNumberFormat="1" applyFont="1" applyFill="1" applyBorder="1" applyAlignment="1">
      <alignment horizontal="center" vertical="center"/>
    </xf>
    <xf numFmtId="3" fontId="2" fillId="8" borderId="18" xfId="0" applyNumberFormat="1" applyFont="1" applyFill="1" applyBorder="1" applyAlignment="1">
      <alignment horizontal="center" vertical="center"/>
    </xf>
    <xf numFmtId="3" fontId="2" fillId="8" borderId="25" xfId="0" applyNumberFormat="1" applyFont="1" applyFill="1" applyBorder="1" applyAlignment="1">
      <alignment horizontal="center" vertical="center"/>
    </xf>
    <xf numFmtId="3" fontId="110" fillId="68" borderId="25" xfId="0" applyNumberFormat="1" applyFont="1" applyFill="1" applyBorder="1" applyAlignment="1">
      <alignment horizontal="center" vertical="center"/>
    </xf>
    <xf numFmtId="3" fontId="110" fillId="68" borderId="27" xfId="0" applyNumberFormat="1" applyFont="1" applyFill="1" applyBorder="1" applyAlignment="1">
      <alignment horizontal="center" vertical="center"/>
    </xf>
    <xf numFmtId="3" fontId="110" fillId="12" borderId="25" xfId="0" applyNumberFormat="1" applyFont="1" applyFill="1" applyBorder="1" applyAlignment="1">
      <alignment horizontal="center" vertical="center"/>
    </xf>
    <xf numFmtId="164" fontId="2" fillId="8" borderId="18" xfId="1" applyNumberFormat="1" applyFont="1" applyFill="1" applyBorder="1" applyAlignment="1">
      <alignment horizontal="right" vertical="center"/>
    </xf>
    <xf numFmtId="164" fontId="2" fillId="8" borderId="25" xfId="1" applyNumberFormat="1" applyFont="1" applyFill="1" applyBorder="1" applyAlignment="1">
      <alignment horizontal="right" vertical="center"/>
    </xf>
    <xf numFmtId="164" fontId="110" fillId="12" borderId="18" xfId="1" applyNumberFormat="1" applyFont="1" applyFill="1" applyBorder="1" applyAlignment="1">
      <alignment horizontal="right" vertical="center"/>
    </xf>
    <xf numFmtId="164" fontId="110" fillId="12" borderId="25" xfId="1" applyNumberFormat="1" applyFont="1" applyFill="1" applyBorder="1" applyAlignment="1">
      <alignment horizontal="right" vertical="center"/>
    </xf>
    <xf numFmtId="3" fontId="2" fillId="69" borderId="20" xfId="0" applyNumberFormat="1" applyFont="1" applyFill="1" applyBorder="1" applyAlignment="1">
      <alignment horizontal="center" vertical="center"/>
    </xf>
    <xf numFmtId="3" fontId="2" fillId="7" borderId="20" xfId="0" applyNumberFormat="1" applyFont="1" applyFill="1" applyBorder="1" applyAlignment="1">
      <alignment horizontal="center" vertical="center"/>
    </xf>
    <xf numFmtId="3" fontId="2" fillId="7" borderId="26" xfId="0" applyNumberFormat="1" applyFont="1" applyFill="1" applyBorder="1" applyAlignment="1">
      <alignment horizontal="center" vertical="center"/>
    </xf>
    <xf numFmtId="3" fontId="110" fillId="68" borderId="26" xfId="0" applyNumberFormat="1" applyFont="1" applyFill="1" applyBorder="1" applyAlignment="1">
      <alignment horizontal="center" vertical="center"/>
    </xf>
    <xf numFmtId="3" fontId="110" fillId="68" borderId="118" xfId="0" applyNumberFormat="1" applyFont="1" applyFill="1" applyBorder="1" applyAlignment="1">
      <alignment horizontal="center" vertical="center"/>
    </xf>
    <xf numFmtId="164" fontId="2" fillId="7" borderId="20" xfId="1" applyNumberFormat="1" applyFont="1" applyFill="1" applyBorder="1" applyAlignment="1">
      <alignment horizontal="right" vertical="center"/>
    </xf>
    <xf numFmtId="164" fontId="2" fillId="7" borderId="26" xfId="1" applyNumberFormat="1" applyFont="1" applyFill="1" applyBorder="1" applyAlignment="1">
      <alignment horizontal="right" vertical="center"/>
    </xf>
    <xf numFmtId="164" fontId="110" fillId="13" borderId="20" xfId="1" applyNumberFormat="1" applyFont="1" applyFill="1" applyBorder="1" applyAlignment="1">
      <alignment horizontal="right" vertical="center"/>
    </xf>
    <xf numFmtId="164" fontId="110" fillId="13" borderId="26" xfId="1" applyNumberFormat="1" applyFont="1" applyFill="1" applyBorder="1" applyAlignment="1">
      <alignment horizontal="right" vertical="center"/>
    </xf>
    <xf numFmtId="3" fontId="2" fillId="69" borderId="18" xfId="0" applyNumberFormat="1" applyFont="1" applyFill="1" applyBorder="1" applyAlignment="1">
      <alignment horizontal="center" vertical="center"/>
    </xf>
    <xf numFmtId="3" fontId="2" fillId="7" borderId="18" xfId="0" applyNumberFormat="1" applyFont="1" applyFill="1" applyBorder="1" applyAlignment="1">
      <alignment horizontal="center" vertical="center"/>
    </xf>
    <xf numFmtId="3" fontId="2" fillId="7" borderId="25" xfId="0" applyNumberFormat="1" applyFont="1" applyFill="1" applyBorder="1" applyAlignment="1">
      <alignment horizontal="center" vertical="center"/>
    </xf>
    <xf numFmtId="3" fontId="2" fillId="68" borderId="106" xfId="0" applyNumberFormat="1" applyFont="1" applyFill="1" applyBorder="1" applyAlignment="1">
      <alignment horizontal="center"/>
    </xf>
    <xf numFmtId="3" fontId="2" fillId="68" borderId="121" xfId="0" applyNumberFormat="1" applyFont="1" applyFill="1" applyBorder="1" applyAlignment="1">
      <alignment horizontal="center"/>
    </xf>
    <xf numFmtId="164" fontId="2" fillId="7" borderId="18" xfId="1" applyNumberFormat="1" applyFont="1" applyFill="1" applyBorder="1" applyAlignment="1">
      <alignment horizontal="right" vertical="center"/>
    </xf>
    <xf numFmtId="164" fontId="2" fillId="7" borderId="25" xfId="1" applyNumberFormat="1" applyFont="1" applyFill="1" applyBorder="1" applyAlignment="1">
      <alignment horizontal="right" vertical="center"/>
    </xf>
    <xf numFmtId="164" fontId="110" fillId="13" borderId="18" xfId="1" applyNumberFormat="1" applyFont="1" applyFill="1" applyBorder="1" applyAlignment="1">
      <alignment horizontal="right" vertical="center"/>
    </xf>
    <xf numFmtId="164" fontId="110" fillId="13" borderId="25" xfId="1" applyNumberFormat="1" applyFont="1" applyFill="1" applyBorder="1" applyAlignment="1">
      <alignment horizontal="right" vertical="center"/>
    </xf>
    <xf numFmtId="3" fontId="2" fillId="68" borderId="15" xfId="0" applyNumberFormat="1" applyFont="1" applyFill="1" applyBorder="1" applyAlignment="1">
      <alignment horizontal="center" vertical="center"/>
    </xf>
    <xf numFmtId="3" fontId="2" fillId="8" borderId="15" xfId="0" applyNumberFormat="1" applyFont="1" applyFill="1" applyBorder="1" applyAlignment="1">
      <alignment horizontal="center" vertical="center"/>
    </xf>
    <xf numFmtId="3" fontId="2" fillId="8" borderId="106" xfId="0" applyNumberFormat="1" applyFont="1" applyFill="1" applyBorder="1" applyAlignment="1">
      <alignment horizontal="center" vertical="center"/>
    </xf>
    <xf numFmtId="3" fontId="110" fillId="68" borderId="106" xfId="0" applyNumberFormat="1" applyFont="1" applyFill="1" applyBorder="1" applyAlignment="1">
      <alignment horizontal="center" vertical="center"/>
    </xf>
    <xf numFmtId="3" fontId="110" fillId="68" borderId="121" xfId="0" applyNumberFormat="1" applyFont="1" applyFill="1" applyBorder="1" applyAlignment="1">
      <alignment horizontal="center" vertical="center"/>
    </xf>
    <xf numFmtId="164" fontId="2" fillId="8" borderId="15" xfId="1" applyNumberFormat="1" applyFont="1" applyFill="1" applyBorder="1" applyAlignment="1">
      <alignment horizontal="right" vertical="center"/>
    </xf>
    <xf numFmtId="164" fontId="2" fillId="8" borderId="106" xfId="1" applyNumberFormat="1" applyFont="1" applyFill="1" applyBorder="1" applyAlignment="1">
      <alignment horizontal="right" vertical="center"/>
    </xf>
    <xf numFmtId="164" fontId="110" fillId="12" borderId="15" xfId="1" applyNumberFormat="1" applyFont="1" applyFill="1" applyBorder="1" applyAlignment="1">
      <alignment horizontal="right" vertical="center"/>
    </xf>
    <xf numFmtId="164" fontId="110" fillId="12" borderId="106" xfId="1" applyNumberFormat="1" applyFont="1" applyFill="1" applyBorder="1" applyAlignment="1">
      <alignment horizontal="right" vertical="center"/>
    </xf>
    <xf numFmtId="3" fontId="2" fillId="68" borderId="20" xfId="0" applyNumberFormat="1" applyFont="1" applyFill="1" applyBorder="1" applyAlignment="1">
      <alignment horizontal="center" vertical="center"/>
    </xf>
    <xf numFmtId="3" fontId="2" fillId="8" borderId="20" xfId="0" applyNumberFormat="1" applyFont="1" applyFill="1" applyBorder="1" applyAlignment="1">
      <alignment horizontal="center" vertical="center"/>
    </xf>
    <xf numFmtId="3" fontId="2" fillId="8" borderId="26" xfId="0" applyNumberFormat="1" applyFont="1" applyFill="1" applyBorder="1" applyAlignment="1">
      <alignment horizontal="center" vertical="center"/>
    </xf>
    <xf numFmtId="164" fontId="2" fillId="8" borderId="20" xfId="1" applyNumberFormat="1" applyFont="1" applyFill="1" applyBorder="1" applyAlignment="1">
      <alignment horizontal="right" vertical="center"/>
    </xf>
    <xf numFmtId="164" fontId="2" fillId="8" borderId="26" xfId="1" applyNumberFormat="1" applyFont="1" applyFill="1" applyBorder="1" applyAlignment="1">
      <alignment horizontal="right" vertical="center"/>
    </xf>
    <xf numFmtId="164" fontId="110" fillId="12" borderId="20" xfId="1" applyNumberFormat="1" applyFont="1" applyFill="1" applyBorder="1" applyAlignment="1">
      <alignment horizontal="right" vertical="center"/>
    </xf>
    <xf numFmtId="164" fontId="110" fillId="12" borderId="26" xfId="1" applyNumberFormat="1" applyFont="1" applyFill="1" applyBorder="1" applyAlignment="1">
      <alignment horizontal="right" vertical="center"/>
    </xf>
    <xf numFmtId="3" fontId="2" fillId="68" borderId="21" xfId="0" applyNumberFormat="1" applyFont="1" applyFill="1" applyBorder="1" applyAlignment="1">
      <alignment horizontal="center" vertical="center"/>
    </xf>
    <xf numFmtId="3" fontId="2" fillId="8" borderId="21" xfId="0" applyNumberFormat="1" applyFont="1" applyFill="1" applyBorder="1" applyAlignment="1">
      <alignment horizontal="center" vertical="center"/>
    </xf>
    <xf numFmtId="3" fontId="2" fillId="8" borderId="12" xfId="0" applyNumberFormat="1" applyFont="1" applyFill="1" applyBorder="1" applyAlignment="1">
      <alignment horizontal="center" vertical="center"/>
    </xf>
    <xf numFmtId="3" fontId="2" fillId="68" borderId="26" xfId="0" applyNumberFormat="1" applyFont="1" applyFill="1" applyBorder="1" applyAlignment="1">
      <alignment horizontal="center"/>
    </xf>
    <xf numFmtId="164" fontId="2" fillId="8" borderId="21" xfId="1" applyNumberFormat="1" applyFont="1" applyFill="1" applyBorder="1" applyAlignment="1">
      <alignment horizontal="right" vertical="center"/>
    </xf>
    <xf numFmtId="164" fontId="2" fillId="8" borderId="12" xfId="1" applyNumberFormat="1" applyFont="1" applyFill="1" applyBorder="1" applyAlignment="1">
      <alignment horizontal="right" vertical="center"/>
    </xf>
    <xf numFmtId="164" fontId="110" fillId="12" borderId="21" xfId="1" applyNumberFormat="1" applyFont="1" applyFill="1" applyBorder="1" applyAlignment="1">
      <alignment horizontal="right" vertical="center"/>
    </xf>
    <xf numFmtId="164" fontId="110" fillId="12" borderId="12" xfId="1" applyNumberFormat="1" applyFont="1" applyFill="1" applyBorder="1" applyAlignment="1">
      <alignment horizontal="right" vertical="center"/>
    </xf>
    <xf numFmtId="3" fontId="110" fillId="68" borderId="18" xfId="0" applyNumberFormat="1" applyFont="1" applyFill="1" applyBorder="1" applyAlignment="1">
      <alignment horizontal="center" vertical="center"/>
    </xf>
    <xf numFmtId="3" fontId="110" fillId="68" borderId="15" xfId="0" applyNumberFormat="1" applyFont="1" applyFill="1" applyBorder="1" applyAlignment="1">
      <alignment horizontal="center" vertical="center"/>
    </xf>
    <xf numFmtId="3" fontId="110" fillId="12" borderId="106" xfId="0" applyNumberFormat="1" applyFont="1" applyFill="1" applyBorder="1" applyAlignment="1">
      <alignment horizontal="center" vertical="center"/>
    </xf>
    <xf numFmtId="3" fontId="2" fillId="68" borderId="125" xfId="0" applyNumberFormat="1" applyFont="1" applyFill="1" applyBorder="1" applyAlignment="1">
      <alignment horizontal="center" vertical="center"/>
    </xf>
    <xf numFmtId="3" fontId="2" fillId="8" borderId="125" xfId="0" applyNumberFormat="1" applyFont="1" applyFill="1" applyBorder="1" applyAlignment="1">
      <alignment horizontal="center" vertical="center"/>
    </xf>
    <xf numFmtId="3" fontId="2" fillId="8" borderId="126" xfId="0" applyNumberFormat="1" applyFont="1" applyFill="1" applyBorder="1" applyAlignment="1">
      <alignment horizontal="center" vertical="center"/>
    </xf>
    <xf numFmtId="3" fontId="110" fillId="68" borderId="125" xfId="0" applyNumberFormat="1" applyFont="1" applyFill="1" applyBorder="1" applyAlignment="1">
      <alignment horizontal="center" vertical="center"/>
    </xf>
    <xf numFmtId="3" fontId="110" fillId="12" borderId="126" xfId="0" applyNumberFormat="1" applyFont="1" applyFill="1" applyBorder="1" applyAlignment="1">
      <alignment horizontal="center" vertical="center"/>
    </xf>
    <xf numFmtId="164" fontId="2" fillId="8" borderId="125" xfId="1" applyNumberFormat="1" applyFont="1" applyFill="1" applyBorder="1" applyAlignment="1">
      <alignment horizontal="right" vertical="center"/>
    </xf>
    <xf numFmtId="164" fontId="2" fillId="8" borderId="126" xfId="1" applyNumberFormat="1" applyFont="1" applyFill="1" applyBorder="1" applyAlignment="1">
      <alignment horizontal="right" vertical="center"/>
    </xf>
    <xf numFmtId="164" fontId="110" fillId="12" borderId="125" xfId="1" applyNumberFormat="1" applyFont="1" applyFill="1" applyBorder="1" applyAlignment="1">
      <alignment horizontal="right" vertical="center"/>
    </xf>
    <xf numFmtId="164" fontId="110" fillId="12" borderId="126" xfId="1" applyNumberFormat="1" applyFont="1" applyFill="1" applyBorder="1" applyAlignment="1">
      <alignment horizontal="right" vertical="center"/>
    </xf>
    <xf numFmtId="3" fontId="3" fillId="68" borderId="21" xfId="0" applyNumberFormat="1" applyFont="1" applyFill="1" applyBorder="1" applyAlignment="1">
      <alignment horizontal="center" vertical="center"/>
    </xf>
    <xf numFmtId="3" fontId="3" fillId="8" borderId="21" xfId="0" applyNumberFormat="1" applyFont="1" applyFill="1" applyBorder="1" applyAlignment="1">
      <alignment horizontal="center" vertical="center"/>
    </xf>
    <xf numFmtId="3" fontId="111" fillId="68" borderId="12" xfId="0" applyNumberFormat="1" applyFont="1" applyFill="1" applyBorder="1" applyAlignment="1">
      <alignment horizontal="center" vertical="center"/>
    </xf>
    <xf numFmtId="3" fontId="111" fillId="12" borderId="12" xfId="0" applyNumberFormat="1" applyFont="1" applyFill="1" applyBorder="1" applyAlignment="1">
      <alignment horizontal="center" vertical="center"/>
    </xf>
    <xf numFmtId="9" fontId="3" fillId="8" borderId="21" xfId="0" applyNumberFormat="1" applyFont="1" applyFill="1" applyBorder="1" applyAlignment="1">
      <alignment horizontal="center" vertical="center"/>
    </xf>
    <xf numFmtId="9" fontId="111" fillId="12" borderId="12" xfId="0" applyNumberFormat="1" applyFont="1" applyFill="1" applyBorder="1" applyAlignment="1">
      <alignment horizontal="center" vertical="center"/>
    </xf>
    <xf numFmtId="0" fontId="139" fillId="5" borderId="12" xfId="0" applyFont="1" applyFill="1" applyBorder="1" applyAlignment="1">
      <alignment vertical="center"/>
    </xf>
    <xf numFmtId="0" fontId="140" fillId="5" borderId="8" xfId="0" applyFont="1" applyFill="1" applyBorder="1" applyAlignment="1">
      <alignment wrapText="1"/>
    </xf>
    <xf numFmtId="0" fontId="140" fillId="6" borderId="24" xfId="0" applyFont="1" applyFill="1" applyBorder="1" applyAlignment="1">
      <alignment wrapText="1"/>
    </xf>
    <xf numFmtId="0" fontId="140" fillId="6" borderId="8" xfId="0" applyFont="1" applyFill="1" applyBorder="1" applyAlignment="1">
      <alignment wrapText="1"/>
    </xf>
    <xf numFmtId="0" fontId="140" fillId="5" borderId="108" xfId="0" applyFont="1" applyFill="1" applyBorder="1" applyAlignment="1">
      <alignment wrapText="1"/>
    </xf>
    <xf numFmtId="0" fontId="140" fillId="5" borderId="24" xfId="0" applyFont="1" applyFill="1" applyBorder="1" applyAlignment="1">
      <alignment wrapText="1"/>
    </xf>
    <xf numFmtId="0" fontId="140" fillId="5" borderId="2" xfId="0" applyFont="1" applyFill="1" applyBorder="1" applyAlignment="1">
      <alignment wrapText="1"/>
    </xf>
    <xf numFmtId="0" fontId="140" fillId="5" borderId="124" xfId="0" applyFont="1" applyFill="1" applyBorder="1" applyAlignment="1">
      <alignment wrapText="1"/>
    </xf>
    <xf numFmtId="0" fontId="141" fillId="5" borderId="2" xfId="0" applyFont="1" applyFill="1" applyBorder="1"/>
    <xf numFmtId="3" fontId="86" fillId="10" borderId="18" xfId="0" applyNumberFormat="1" applyFont="1" applyFill="1" applyBorder="1" applyAlignment="1">
      <alignment horizontal="center" vertical="center"/>
    </xf>
    <xf numFmtId="3" fontId="86" fillId="10" borderId="25" xfId="0" applyNumberFormat="1" applyFont="1" applyFill="1" applyBorder="1" applyAlignment="1">
      <alignment horizontal="center" vertical="center"/>
    </xf>
    <xf numFmtId="9" fontId="86" fillId="10" borderId="9" xfId="0" applyNumberFormat="1" applyFont="1" applyFill="1" applyBorder="1" applyAlignment="1">
      <alignment horizontal="center" vertical="center"/>
    </xf>
    <xf numFmtId="3" fontId="86" fillId="10" borderId="128" xfId="0" applyNumberFormat="1" applyFont="1" applyFill="1" applyBorder="1" applyAlignment="1">
      <alignment horizontal="center" vertical="center"/>
    </xf>
    <xf numFmtId="3" fontId="86" fillId="10" borderId="32" xfId="0" applyNumberFormat="1" applyFont="1" applyFill="1" applyBorder="1" applyAlignment="1">
      <alignment horizontal="center" vertical="center"/>
    </xf>
    <xf numFmtId="9" fontId="86" fillId="10" borderId="31" xfId="0" applyNumberFormat="1" applyFont="1" applyFill="1" applyBorder="1" applyAlignment="1">
      <alignment horizontal="center" vertical="center"/>
    </xf>
    <xf numFmtId="3" fontId="86" fillId="10" borderId="15" xfId="0" applyNumberFormat="1" applyFont="1" applyFill="1" applyBorder="1" applyAlignment="1">
      <alignment horizontal="center" vertical="center"/>
    </xf>
    <xf numFmtId="3" fontId="86" fillId="10" borderId="106" xfId="0" applyNumberFormat="1" applyFont="1" applyFill="1" applyBorder="1" applyAlignment="1">
      <alignment horizontal="center" vertical="center"/>
    </xf>
    <xf numFmtId="9" fontId="86" fillId="10" borderId="107" xfId="0" applyNumberFormat="1" applyFont="1" applyFill="1" applyBorder="1" applyAlignment="1">
      <alignment horizontal="center" vertical="center"/>
    </xf>
    <xf numFmtId="3" fontId="86" fillId="10" borderId="125" xfId="0" applyNumberFormat="1" applyFont="1" applyFill="1" applyBorder="1" applyAlignment="1">
      <alignment horizontal="center" vertical="center"/>
    </xf>
    <xf numFmtId="3" fontId="86" fillId="10" borderId="126" xfId="0" applyNumberFormat="1" applyFont="1" applyFill="1" applyBorder="1" applyAlignment="1">
      <alignment horizontal="center" vertical="center"/>
    </xf>
    <xf numFmtId="9" fontId="86" fillId="10" borderId="127" xfId="0" applyNumberFormat="1" applyFont="1" applyFill="1" applyBorder="1" applyAlignment="1">
      <alignment horizontal="center" vertical="center"/>
    </xf>
    <xf numFmtId="3" fontId="2" fillId="21" borderId="21" xfId="0" applyNumberFormat="1" applyFont="1" applyFill="1" applyBorder="1" applyAlignment="1">
      <alignment horizontal="center" vertical="center"/>
    </xf>
    <xf numFmtId="3" fontId="2" fillId="21" borderId="12" xfId="0" applyNumberFormat="1" applyFont="1" applyFill="1" applyBorder="1" applyAlignment="1">
      <alignment horizontal="center" vertical="center"/>
    </xf>
    <xf numFmtId="9" fontId="2" fillId="21" borderId="5" xfId="0" applyNumberFormat="1" applyFont="1" applyFill="1" applyBorder="1" applyAlignment="1">
      <alignment horizontal="center" vertical="center"/>
    </xf>
    <xf numFmtId="0" fontId="81" fillId="10" borderId="25" xfId="0" applyFont="1" applyFill="1" applyBorder="1" applyAlignment="1">
      <alignment vertical="center"/>
    </xf>
    <xf numFmtId="0" fontId="81" fillId="10" borderId="32" xfId="0" applyFont="1" applyFill="1" applyBorder="1" applyAlignment="1">
      <alignment vertical="center"/>
    </xf>
    <xf numFmtId="0" fontId="81" fillId="10" borderId="106" xfId="0" applyFont="1" applyFill="1" applyBorder="1" applyAlignment="1">
      <alignment vertical="center"/>
    </xf>
    <xf numFmtId="0" fontId="81" fillId="10" borderId="126" xfId="0" applyFont="1" applyFill="1" applyBorder="1" applyAlignment="1">
      <alignment vertical="center"/>
    </xf>
    <xf numFmtId="0" fontId="137" fillId="21" borderId="12" xfId="0" applyFont="1" applyFill="1" applyBorder="1" applyAlignment="1">
      <alignment vertical="center" wrapText="1"/>
    </xf>
    <xf numFmtId="0" fontId="83" fillId="20" borderId="21" xfId="0" applyFont="1" applyFill="1" applyBorder="1" applyAlignment="1">
      <alignment horizontal="center" vertical="center" wrapText="1"/>
    </xf>
    <xf numFmtId="0" fontId="81" fillId="10" borderId="12" xfId="0" applyFont="1" applyFill="1" applyBorder="1" applyAlignment="1">
      <alignment vertical="center"/>
    </xf>
    <xf numFmtId="3" fontId="86" fillId="10" borderId="21" xfId="0" applyNumberFormat="1" applyFont="1" applyFill="1" applyBorder="1" applyAlignment="1">
      <alignment horizontal="center" vertical="center"/>
    </xf>
    <xf numFmtId="3" fontId="86" fillId="10" borderId="12" xfId="0" applyNumberFormat="1" applyFont="1" applyFill="1" applyBorder="1" applyAlignment="1">
      <alignment horizontal="center" vertical="center"/>
    </xf>
    <xf numFmtId="9" fontId="86" fillId="10" borderId="5" xfId="0" applyNumberFormat="1" applyFont="1" applyFill="1" applyBorder="1" applyAlignment="1">
      <alignment horizontal="center" vertical="center"/>
    </xf>
    <xf numFmtId="0" fontId="111" fillId="0" borderId="94" xfId="294" applyNumberFormat="1" applyFont="1" applyBorder="1" applyAlignment="1">
      <alignment horizontal="center" vertical="center"/>
    </xf>
    <xf numFmtId="0" fontId="111" fillId="66" borderId="129" xfId="1451" applyFont="1" applyFill="1" applyBorder="1" applyAlignment="1"/>
    <xf numFmtId="0" fontId="111" fillId="66" borderId="123" xfId="1451" applyFont="1" applyFill="1" applyBorder="1" applyAlignment="1">
      <alignment wrapText="1"/>
    </xf>
    <xf numFmtId="182" fontId="110" fillId="0" borderId="86" xfId="1451" applyNumberFormat="1" applyFont="1" applyFill="1" applyBorder="1" applyAlignment="1">
      <alignment vertical="center"/>
    </xf>
    <xf numFmtId="0" fontId="111" fillId="66" borderId="49" xfId="1451" applyFont="1" applyFill="1" applyBorder="1" applyAlignment="1">
      <alignment wrapText="1"/>
    </xf>
    <xf numFmtId="183" fontId="111" fillId="66" borderId="86" xfId="1451" applyNumberFormat="1" applyFont="1" applyFill="1" applyBorder="1" applyAlignment="1">
      <alignment wrapText="1"/>
    </xf>
    <xf numFmtId="178" fontId="110" fillId="0" borderId="86" xfId="587" applyNumberFormat="1" applyFont="1" applyFill="1" applyBorder="1" applyAlignment="1">
      <alignment horizontal="right" vertical="center"/>
    </xf>
    <xf numFmtId="0" fontId="111" fillId="66" borderId="49" xfId="1451" applyFont="1" applyFill="1" applyBorder="1" applyAlignment="1">
      <alignment horizontal="left" wrapText="1"/>
    </xf>
    <xf numFmtId="183" fontId="110" fillId="66" borderId="86" xfId="0" applyNumberFormat="1" applyFont="1" applyFill="1" applyBorder="1" applyAlignment="1"/>
    <xf numFmtId="183" fontId="110" fillId="0" borderId="85" xfId="0" applyNumberFormat="1" applyFont="1" applyFill="1" applyBorder="1" applyAlignment="1">
      <alignment vertical="center"/>
    </xf>
    <xf numFmtId="0" fontId="86" fillId="0" borderId="0" xfId="0" applyFont="1" applyBorder="1" applyAlignment="1">
      <alignment vertical="center" wrapText="1"/>
    </xf>
    <xf numFmtId="1" fontId="136" fillId="65" borderId="3" xfId="0" applyNumberFormat="1" applyFont="1" applyFill="1" applyBorder="1" applyAlignment="1">
      <alignment horizontal="right" vertical="center"/>
    </xf>
    <xf numFmtId="0" fontId="130" fillId="67" borderId="10" xfId="1450" applyFont="1" applyFill="1" applyBorder="1" applyAlignment="1">
      <alignment horizontal="center" vertical="center" wrapText="1"/>
    </xf>
    <xf numFmtId="0" fontId="130" fillId="67" borderId="13" xfId="1450" applyFont="1" applyFill="1" applyBorder="1" applyAlignment="1">
      <alignment vertical="center"/>
    </xf>
    <xf numFmtId="0" fontId="11" fillId="0" borderId="15" xfId="0" applyFont="1" applyFill="1" applyBorder="1"/>
    <xf numFmtId="0" fontId="11" fillId="0" borderId="16" xfId="0" applyFont="1" applyFill="1" applyBorder="1"/>
    <xf numFmtId="0" fontId="11" fillId="0" borderId="130" xfId="0" applyFont="1" applyFill="1" applyBorder="1"/>
    <xf numFmtId="0" fontId="11" fillId="0" borderId="131" xfId="0" applyFont="1" applyFill="1" applyBorder="1"/>
    <xf numFmtId="0" fontId="130" fillId="67" borderId="132" xfId="1450" applyFont="1" applyFill="1" applyBorder="1" applyAlignment="1">
      <alignment vertical="center"/>
    </xf>
    <xf numFmtId="0" fontId="130" fillId="67" borderId="23" xfId="1450" applyFont="1" applyFill="1" applyBorder="1" applyAlignment="1">
      <alignment vertical="center"/>
    </xf>
    <xf numFmtId="0" fontId="11" fillId="0" borderId="106" xfId="0" applyFont="1" applyFill="1" applyBorder="1" applyAlignment="1">
      <alignment wrapText="1"/>
    </xf>
    <xf numFmtId="0" fontId="11" fillId="0" borderId="39" xfId="0" applyFont="1" applyFill="1" applyBorder="1"/>
    <xf numFmtId="0" fontId="145" fillId="0" borderId="106" xfId="0" applyNumberFormat="1" applyFont="1" applyFill="1" applyBorder="1"/>
    <xf numFmtId="0" fontId="145" fillId="0" borderId="106" xfId="0" applyFont="1" applyFill="1" applyBorder="1"/>
    <xf numFmtId="0" fontId="146" fillId="67" borderId="13" xfId="1450" applyFont="1" applyFill="1" applyBorder="1" applyAlignment="1">
      <alignment vertical="center"/>
    </xf>
    <xf numFmtId="0" fontId="147" fillId="0" borderId="106" xfId="0" applyFont="1" applyFill="1" applyBorder="1"/>
    <xf numFmtId="0" fontId="146" fillId="67" borderId="12" xfId="1450" applyFont="1" applyFill="1" applyBorder="1" applyAlignment="1">
      <alignment vertical="center"/>
    </xf>
    <xf numFmtId="0" fontId="146" fillId="67" borderId="12" xfId="1450" applyFont="1" applyFill="1" applyBorder="1" applyAlignment="1">
      <alignment horizontal="right" vertical="center" wrapText="1"/>
    </xf>
    <xf numFmtId="0" fontId="146" fillId="67" borderId="5" xfId="1450" applyFont="1" applyFill="1" applyBorder="1" applyAlignment="1">
      <alignment horizontal="right" vertical="center" wrapText="1"/>
    </xf>
    <xf numFmtId="0" fontId="145" fillId="0" borderId="32" xfId="0" applyNumberFormat="1" applyFont="1" applyFill="1" applyBorder="1"/>
    <xf numFmtId="0" fontId="149" fillId="0" borderId="117" xfId="0" applyFont="1" applyFill="1" applyBorder="1"/>
    <xf numFmtId="0" fontId="149" fillId="0" borderId="117" xfId="0" applyFont="1" applyFill="1" applyBorder="1" applyAlignment="1">
      <alignment horizontal="left"/>
    </xf>
    <xf numFmtId="0" fontId="147" fillId="0" borderId="0" xfId="0" applyFont="1" applyFill="1" applyBorder="1" applyAlignment="1">
      <alignment vertical="center"/>
    </xf>
    <xf numFmtId="0" fontId="147" fillId="0" borderId="0" xfId="0" applyFont="1" applyFill="1" applyBorder="1"/>
    <xf numFmtId="0" fontId="150" fillId="0" borderId="117" xfId="0" applyFont="1" applyFill="1" applyBorder="1"/>
    <xf numFmtId="0" fontId="151" fillId="67" borderId="11" xfId="1450" applyFont="1" applyFill="1" applyBorder="1" applyAlignment="1">
      <alignment vertical="center"/>
    </xf>
    <xf numFmtId="0" fontId="153" fillId="67" borderId="11" xfId="1450" applyFont="1" applyFill="1" applyBorder="1" applyAlignment="1">
      <alignment vertical="center"/>
    </xf>
    <xf numFmtId="0" fontId="151" fillId="67" borderId="2" xfId="1450" applyFont="1" applyFill="1" applyBorder="1" applyAlignment="1">
      <alignment vertical="center"/>
    </xf>
    <xf numFmtId="0" fontId="151" fillId="67" borderId="3" xfId="1450" applyFont="1" applyFill="1" applyBorder="1" applyAlignment="1">
      <alignment vertical="center"/>
    </xf>
    <xf numFmtId="0" fontId="154" fillId="0" borderId="0" xfId="0" quotePrefix="1" applyFont="1" applyFill="1" applyBorder="1"/>
    <xf numFmtId="0" fontId="143" fillId="0" borderId="0" xfId="0" applyFont="1"/>
    <xf numFmtId="0" fontId="104" fillId="65" borderId="6" xfId="1450" applyFont="1" applyFill="1" applyBorder="1" applyAlignment="1">
      <alignment vertical="center" wrapText="1"/>
    </xf>
    <xf numFmtId="0" fontId="104" fillId="65" borderId="29" xfId="1450" applyFont="1" applyFill="1" applyBorder="1" applyAlignment="1">
      <alignment vertical="center" wrapText="1"/>
    </xf>
    <xf numFmtId="0" fontId="104" fillId="65" borderId="34" xfId="1450" applyFont="1" applyFill="1" applyBorder="1" applyAlignment="1">
      <alignment horizontal="center" vertical="center" wrapText="1"/>
    </xf>
    <xf numFmtId="0" fontId="149" fillId="0" borderId="117" xfId="0" applyFont="1" applyBorder="1"/>
    <xf numFmtId="0" fontId="149" fillId="0" borderId="117" xfId="0" applyFont="1" applyBorder="1" applyAlignment="1">
      <alignment wrapText="1"/>
    </xf>
    <xf numFmtId="0" fontId="149" fillId="0" borderId="117" xfId="0" applyFont="1" applyBorder="1" applyAlignment="1">
      <alignment horizontal="left" vertical="center" wrapText="1"/>
    </xf>
    <xf numFmtId="0" fontId="156" fillId="0" borderId="32" xfId="0" applyNumberFormat="1" applyFont="1" applyBorder="1" applyAlignment="1">
      <alignment wrapText="1"/>
    </xf>
    <xf numFmtId="0" fontId="156" fillId="0" borderId="106" xfId="0" applyNumberFormat="1" applyFont="1" applyBorder="1" applyAlignment="1">
      <alignment wrapText="1"/>
    </xf>
    <xf numFmtId="0" fontId="157" fillId="65" borderId="13" xfId="1450" applyFont="1" applyFill="1" applyBorder="1" applyAlignment="1">
      <alignment vertical="center" wrapText="1"/>
    </xf>
    <xf numFmtId="0" fontId="158" fillId="0" borderId="106" xfId="0" applyFont="1" applyBorder="1" applyAlignment="1">
      <alignment wrapText="1"/>
    </xf>
    <xf numFmtId="0" fontId="156" fillId="0" borderId="106" xfId="0" applyFont="1" applyBorder="1" applyAlignment="1">
      <alignment wrapText="1"/>
    </xf>
    <xf numFmtId="0" fontId="157" fillId="65" borderId="12" xfId="1450" applyFont="1" applyFill="1" applyBorder="1" applyAlignment="1">
      <alignment vertical="center" wrapText="1"/>
    </xf>
    <xf numFmtId="0" fontId="104" fillId="65" borderId="12" xfId="1450" applyFont="1" applyFill="1" applyBorder="1" applyAlignment="1">
      <alignment horizontal="center" vertical="center" wrapText="1"/>
    </xf>
    <xf numFmtId="0" fontId="104" fillId="65" borderId="12" xfId="1450" applyFont="1" applyFill="1" applyBorder="1" applyAlignment="1">
      <alignment horizontal="center" vertical="center"/>
    </xf>
    <xf numFmtId="0" fontId="104" fillId="65" borderId="0" xfId="1450" applyFont="1" applyFill="1" applyBorder="1" applyAlignment="1">
      <alignment horizontal="center" vertical="center" wrapText="1"/>
    </xf>
    <xf numFmtId="0" fontId="159" fillId="65" borderId="39" xfId="1450" applyFont="1" applyFill="1" applyBorder="1" applyAlignment="1">
      <alignment horizontal="center" vertical="center" wrapText="1"/>
    </xf>
    <xf numFmtId="0" fontId="159" fillId="65" borderId="0" xfId="1450" applyFont="1" applyFill="1" applyBorder="1" applyAlignment="1">
      <alignment horizontal="center" vertical="center" wrapText="1"/>
    </xf>
    <xf numFmtId="0" fontId="149" fillId="0" borderId="73" xfId="0" applyFont="1" applyBorder="1" applyAlignment="1">
      <alignment wrapText="1"/>
    </xf>
    <xf numFmtId="0" fontId="149" fillId="0" borderId="117" xfId="0" applyFont="1" applyBorder="1" applyAlignment="1">
      <alignment horizontal="left" wrapText="1"/>
    </xf>
    <xf numFmtId="0" fontId="111" fillId="0" borderId="94" xfId="294" applyFont="1" applyFill="1" applyBorder="1" applyAlignment="1">
      <alignment horizontal="left" vertical="center"/>
    </xf>
    <xf numFmtId="3" fontId="111" fillId="0" borderId="94" xfId="294" applyNumberFormat="1" applyFont="1" applyFill="1" applyBorder="1" applyAlignment="1">
      <alignment vertical="center"/>
    </xf>
    <xf numFmtId="3" fontId="111" fillId="0" borderId="94" xfId="294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left" vertical="center"/>
    </xf>
    <xf numFmtId="3" fontId="86" fillId="0" borderId="94" xfId="0" applyNumberFormat="1" applyFont="1" applyBorder="1" applyAlignment="1">
      <alignment vertical="center"/>
    </xf>
    <xf numFmtId="9" fontId="86" fillId="0" borderId="94" xfId="1" applyFont="1" applyBorder="1" applyAlignment="1">
      <alignment vertical="center"/>
    </xf>
    <xf numFmtId="0" fontId="1" fillId="0" borderId="94" xfId="0" applyFont="1" applyBorder="1" applyAlignment="1">
      <alignment vertical="center" wrapText="1"/>
    </xf>
    <xf numFmtId="167" fontId="1" fillId="0" borderId="94" xfId="0" applyNumberFormat="1" applyFont="1" applyBorder="1" applyAlignment="1">
      <alignment vertical="center" wrapText="1"/>
    </xf>
    <xf numFmtId="0" fontId="1" fillId="0" borderId="94" xfId="0" applyFont="1" applyBorder="1" applyAlignment="1">
      <alignment wrapText="1"/>
    </xf>
    <xf numFmtId="167" fontId="30" fillId="65" borderId="133" xfId="1451" applyNumberFormat="1" applyFont="1" applyFill="1" applyBorder="1" applyAlignment="1">
      <alignment horizontal="center" wrapText="1"/>
    </xf>
    <xf numFmtId="0" fontId="160" fillId="65" borderId="133" xfId="1451" applyNumberFormat="1" applyFont="1" applyFill="1" applyBorder="1" applyAlignment="1">
      <alignment horizontal="center" wrapText="1"/>
    </xf>
    <xf numFmtId="0" fontId="161" fillId="19" borderId="85" xfId="300" applyFont="1" applyFill="1" applyBorder="1" applyAlignment="1">
      <alignment wrapText="1"/>
    </xf>
    <xf numFmtId="2" fontId="0" fillId="0" borderId="0" xfId="0" applyNumberFormat="1"/>
    <xf numFmtId="187" fontId="12" fillId="18" borderId="94" xfId="1449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62" fillId="0" borderId="0" xfId="0" applyFont="1"/>
    <xf numFmtId="0" fontId="0" fillId="0" borderId="71" xfId="0" applyBorder="1" applyAlignment="1">
      <alignment horizontal="center"/>
    </xf>
    <xf numFmtId="0" fontId="12" fillId="0" borderId="94" xfId="0" applyFont="1" applyBorder="1" applyAlignment="1">
      <alignment horizontal="center" vertical="center"/>
    </xf>
    <xf numFmtId="0" fontId="0" fillId="0" borderId="94" xfId="0" applyFill="1" applyBorder="1" applyAlignment="1">
      <alignment horizontal="left" vertical="center" wrapText="1"/>
    </xf>
    <xf numFmtId="164" fontId="75" fillId="0" borderId="94" xfId="1" applyNumberFormat="1" applyFont="1" applyBorder="1"/>
    <xf numFmtId="164" fontId="87" fillId="0" borderId="94" xfId="0" applyNumberFormat="1" applyFont="1" applyBorder="1" applyAlignment="1">
      <alignment vertical="center"/>
    </xf>
    <xf numFmtId="167" fontId="87" fillId="0" borderId="94" xfId="0" applyNumberFormat="1" applyFont="1" applyBorder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 vertical="top"/>
    </xf>
    <xf numFmtId="0" fontId="12" fillId="20" borderId="2" xfId="0" applyFont="1" applyFill="1" applyBorder="1" applyAlignment="1">
      <alignment horizontal="center" vertical="center"/>
    </xf>
    <xf numFmtId="0" fontId="12" fillId="20" borderId="12" xfId="0" applyFont="1" applyFill="1" applyBorder="1" applyAlignment="1">
      <alignment horizontal="center" vertical="center"/>
    </xf>
    <xf numFmtId="0" fontId="12" fillId="19" borderId="2" xfId="0" applyFont="1" applyFill="1" applyBorder="1" applyAlignment="1">
      <alignment horizontal="left" vertical="center" wrapText="1"/>
    </xf>
    <xf numFmtId="167" fontId="12" fillId="19" borderId="21" xfId="0" applyNumberFormat="1" applyFont="1" applyFill="1" applyBorder="1" applyAlignment="1">
      <alignment horizontal="left" vertical="center" indent="1"/>
    </xf>
    <xf numFmtId="167" fontId="12" fillId="19" borderId="137" xfId="0" applyNumberFormat="1" applyFont="1" applyFill="1" applyBorder="1" applyAlignment="1">
      <alignment horizontal="left" vertical="center" indent="1"/>
    </xf>
    <xf numFmtId="167" fontId="12" fillId="19" borderId="138" xfId="0" applyNumberFormat="1" applyFont="1" applyFill="1" applyBorder="1" applyAlignment="1">
      <alignment horizontal="left" vertical="center" indent="1"/>
    </xf>
    <xf numFmtId="167" fontId="12" fillId="19" borderId="22" xfId="0" applyNumberFormat="1" applyFont="1" applyFill="1" applyBorder="1" applyAlignment="1">
      <alignment horizontal="left" vertical="center" indent="1"/>
    </xf>
    <xf numFmtId="9" fontId="12" fillId="19" borderId="21" xfId="1" applyFont="1" applyFill="1" applyBorder="1" applyAlignment="1">
      <alignment horizontal="center" vertical="center"/>
    </xf>
    <xf numFmtId="9" fontId="163" fillId="71" borderId="21" xfId="1" applyFont="1" applyFill="1" applyBorder="1" applyAlignment="1">
      <alignment horizontal="center" vertical="center"/>
    </xf>
    <xf numFmtId="0" fontId="0" fillId="0" borderId="108" xfId="0" applyBorder="1" applyAlignment="1">
      <alignment horizontal="left" vertical="center" indent="2"/>
    </xf>
    <xf numFmtId="167" fontId="0" fillId="0" borderId="128" xfId="0" applyNumberFormat="1" applyBorder="1" applyAlignment="1">
      <alignment horizontal="left" vertical="center" indent="2"/>
    </xf>
    <xf numFmtId="167" fontId="0" fillId="0" borderId="41" xfId="0" applyNumberFormat="1" applyBorder="1" applyAlignment="1">
      <alignment horizontal="left" vertical="center" indent="2"/>
    </xf>
    <xf numFmtId="167" fontId="0" fillId="0" borderId="85" xfId="0" applyNumberFormat="1" applyBorder="1" applyAlignment="1">
      <alignment horizontal="left" vertical="center" indent="2"/>
    </xf>
    <xf numFmtId="167" fontId="0" fillId="0" borderId="33" xfId="0" applyNumberFormat="1" applyBorder="1" applyAlignment="1">
      <alignment horizontal="left" vertical="center" indent="2"/>
    </xf>
    <xf numFmtId="9" fontId="14" fillId="66" borderId="128" xfId="1" applyFont="1" applyFill="1" applyBorder="1" applyAlignment="1">
      <alignment horizontal="center" vertical="center"/>
    </xf>
    <xf numFmtId="9" fontId="164" fillId="72" borderId="128" xfId="1" applyFont="1" applyFill="1" applyBorder="1" applyAlignment="1">
      <alignment horizontal="center" vertical="center"/>
    </xf>
    <xf numFmtId="0" fontId="23" fillId="0" borderId="108" xfId="0" applyFont="1" applyBorder="1" applyAlignment="1">
      <alignment horizontal="left" vertical="center" indent="4"/>
    </xf>
    <xf numFmtId="167" fontId="23" fillId="0" borderId="15" xfId="0" applyNumberFormat="1" applyFont="1" applyBorder="1" applyAlignment="1">
      <alignment horizontal="left" vertical="center" indent="3"/>
    </xf>
    <xf numFmtId="167" fontId="23" fillId="0" borderId="93" xfId="0" applyNumberFormat="1" applyFont="1" applyBorder="1" applyAlignment="1">
      <alignment horizontal="left" vertical="center" indent="3"/>
    </xf>
    <xf numFmtId="167" fontId="23" fillId="0" borderId="94" xfId="0" applyNumberFormat="1" applyFont="1" applyBorder="1" applyAlignment="1">
      <alignment horizontal="left" vertical="center" indent="3"/>
    </xf>
    <xf numFmtId="167" fontId="23" fillId="0" borderId="16" xfId="0" applyNumberFormat="1" applyFont="1" applyBorder="1" applyAlignment="1">
      <alignment horizontal="left" vertical="center" indent="3"/>
    </xf>
    <xf numFmtId="9" fontId="0" fillId="0" borderId="15" xfId="1" applyFont="1" applyBorder="1" applyAlignment="1">
      <alignment horizontal="center" vertical="center"/>
    </xf>
    <xf numFmtId="9" fontId="18" fillId="0" borderId="15" xfId="1" applyFont="1" applyFill="1" applyBorder="1" applyAlignment="1">
      <alignment horizontal="center" vertical="center"/>
    </xf>
    <xf numFmtId="167" fontId="0" fillId="0" borderId="15" xfId="0" applyNumberFormat="1" applyBorder="1" applyAlignment="1">
      <alignment horizontal="left" vertical="center" indent="2"/>
    </xf>
    <xf numFmtId="167" fontId="0" fillId="0" borderId="93" xfId="0" applyNumberFormat="1" applyBorder="1" applyAlignment="1">
      <alignment horizontal="left" vertical="center" indent="2"/>
    </xf>
    <xf numFmtId="167" fontId="0" fillId="0" borderId="94" xfId="0" applyNumberFormat="1" applyBorder="1" applyAlignment="1">
      <alignment horizontal="left" vertical="center" indent="2"/>
    </xf>
    <xf numFmtId="167" fontId="0" fillId="0" borderId="16" xfId="0" applyNumberFormat="1" applyBorder="1" applyAlignment="1">
      <alignment horizontal="left" vertical="center" indent="2"/>
    </xf>
    <xf numFmtId="0" fontId="0" fillId="0" borderId="139" xfId="0" applyFill="1" applyBorder="1" applyAlignment="1">
      <alignment horizontal="left" vertical="center" indent="2"/>
    </xf>
    <xf numFmtId="9" fontId="0" fillId="0" borderId="128" xfId="1" applyFont="1" applyBorder="1" applyAlignment="1">
      <alignment horizontal="center" vertical="center"/>
    </xf>
    <xf numFmtId="9" fontId="18" fillId="0" borderId="128" xfId="1" applyFont="1" applyFill="1" applyBorder="1" applyAlignment="1">
      <alignment horizontal="center" vertical="center"/>
    </xf>
    <xf numFmtId="0" fontId="0" fillId="0" borderId="108" xfId="0" applyFill="1" applyBorder="1" applyAlignment="1">
      <alignment horizontal="left" vertical="center" indent="2"/>
    </xf>
    <xf numFmtId="164" fontId="12" fillId="19" borderId="21" xfId="0" applyNumberFormat="1" applyFont="1" applyFill="1" applyBorder="1" applyAlignment="1">
      <alignment horizontal="left" vertical="center" indent="1"/>
    </xf>
    <xf numFmtId="164" fontId="12" fillId="19" borderId="137" xfId="0" applyNumberFormat="1" applyFont="1" applyFill="1" applyBorder="1" applyAlignment="1">
      <alignment horizontal="left" vertical="center" indent="1"/>
    </xf>
    <xf numFmtId="164" fontId="12" fillId="19" borderId="138" xfId="0" applyNumberFormat="1" applyFont="1" applyFill="1" applyBorder="1" applyAlignment="1">
      <alignment horizontal="left" vertical="center" indent="1"/>
    </xf>
    <xf numFmtId="164" fontId="12" fillId="19" borderId="22" xfId="0" applyNumberFormat="1" applyFont="1" applyFill="1" applyBorder="1" applyAlignment="1">
      <alignment horizontal="left" vertical="center" indent="1"/>
    </xf>
    <xf numFmtId="9" fontId="18" fillId="71" borderId="138" xfId="1" applyFont="1" applyFill="1" applyBorder="1" applyAlignment="1">
      <alignment horizontal="center" vertical="center"/>
    </xf>
    <xf numFmtId="9" fontId="0" fillId="19" borderId="137" xfId="1" applyFont="1" applyFill="1" applyBorder="1" applyAlignment="1">
      <alignment horizontal="center" vertical="center"/>
    </xf>
    <xf numFmtId="9" fontId="0" fillId="19" borderId="22" xfId="1" applyFont="1" applyFill="1" applyBorder="1" applyAlignment="1">
      <alignment horizontal="center" vertical="center"/>
    </xf>
    <xf numFmtId="9" fontId="0" fillId="19" borderId="21" xfId="1" applyFont="1" applyFill="1" applyBorder="1" applyAlignment="1">
      <alignment horizontal="center" vertical="center"/>
    </xf>
    <xf numFmtId="9" fontId="0" fillId="19" borderId="5" xfId="1" applyFont="1" applyFill="1" applyBorder="1" applyAlignment="1">
      <alignment horizontal="center" vertical="center"/>
    </xf>
    <xf numFmtId="0" fontId="19" fillId="0" borderId="0" xfId="0" applyFont="1" applyAlignment="1">
      <alignment vertical="top"/>
    </xf>
    <xf numFmtId="0" fontId="132" fillId="0" borderId="112" xfId="300" applyFont="1" applyBorder="1" applyAlignment="1">
      <alignment horizontal="left" wrapText="1" indent="1"/>
    </xf>
    <xf numFmtId="0" fontId="102" fillId="19" borderId="86" xfId="300" applyFont="1" applyFill="1" applyBorder="1" applyAlignment="1">
      <alignment horizontal="left" wrapText="1" indent="3"/>
    </xf>
    <xf numFmtId="0" fontId="102" fillId="0" borderId="86" xfId="300" applyFont="1" applyBorder="1" applyAlignment="1">
      <alignment horizontal="left" wrapText="1" indent="3"/>
    </xf>
    <xf numFmtId="0" fontId="102" fillId="0" borderId="86" xfId="300" applyFont="1" applyBorder="1" applyAlignment="1">
      <alignment horizontal="left" wrapText="1" indent="5"/>
    </xf>
    <xf numFmtId="0" fontId="132" fillId="19" borderId="86" xfId="300" applyFont="1" applyFill="1" applyBorder="1" applyAlignment="1">
      <alignment horizontal="left" wrapText="1" indent="1"/>
    </xf>
    <xf numFmtId="0" fontId="132" fillId="0" borderId="86" xfId="300" applyFont="1" applyBorder="1" applyAlignment="1">
      <alignment horizontal="left" wrapText="1" indent="1"/>
    </xf>
    <xf numFmtId="0" fontId="102" fillId="0" borderId="86" xfId="300" applyFont="1" applyBorder="1" applyAlignment="1">
      <alignment horizontal="left" wrapText="1" indent="1"/>
    </xf>
    <xf numFmtId="0" fontId="102" fillId="19" borderId="86" xfId="300" applyFont="1" applyFill="1" applyBorder="1" applyAlignment="1">
      <alignment horizontal="left" wrapText="1" indent="1"/>
    </xf>
    <xf numFmtId="0" fontId="132" fillId="19" borderId="85" xfId="300" applyFont="1" applyFill="1" applyBorder="1" applyAlignment="1">
      <alignment horizontal="left" wrapText="1" indent="1"/>
    </xf>
    <xf numFmtId="168" fontId="75" fillId="0" borderId="0" xfId="0" applyNumberFormat="1" applyFont="1"/>
    <xf numFmtId="49" fontId="110" fillId="0" borderId="0" xfId="0" applyNumberFormat="1" applyFont="1" applyBorder="1" applyAlignment="1">
      <alignment vertical="top"/>
    </xf>
    <xf numFmtId="164" fontId="110" fillId="0" borderId="0" xfId="1" applyNumberFormat="1" applyFont="1" applyFill="1" applyBorder="1" applyAlignment="1">
      <alignment horizontal="left" vertical="center" indent="5"/>
    </xf>
    <xf numFmtId="0" fontId="83" fillId="0" borderId="0" xfId="0" applyFont="1" applyFill="1" applyBorder="1"/>
    <xf numFmtId="4" fontId="165" fillId="0" borderId="94" xfId="294" applyNumberFormat="1" applyFont="1" applyBorder="1"/>
    <xf numFmtId="4" fontId="87" fillId="0" borderId="94" xfId="0" applyNumberFormat="1" applyFont="1" applyBorder="1"/>
    <xf numFmtId="4" fontId="87" fillId="0" borderId="94" xfId="1" applyNumberFormat="1" applyFont="1" applyBorder="1"/>
    <xf numFmtId="0" fontId="109" fillId="65" borderId="133" xfId="300" applyFont="1" applyFill="1" applyBorder="1" applyAlignment="1">
      <alignment horizontal="center" vertical="center" wrapText="1"/>
    </xf>
    <xf numFmtId="1" fontId="109" fillId="65" borderId="133" xfId="300" applyNumberFormat="1" applyFont="1" applyFill="1" applyBorder="1" applyAlignment="1">
      <alignment horizontal="center" vertical="center" wrapText="1"/>
    </xf>
    <xf numFmtId="0" fontId="109" fillId="65" borderId="136" xfId="300" applyFont="1" applyFill="1" applyBorder="1" applyAlignment="1">
      <alignment horizontal="center" wrapText="1"/>
    </xf>
    <xf numFmtId="164" fontId="111" fillId="0" borderId="71" xfId="1453" applyNumberFormat="1" applyFont="1" applyBorder="1" applyAlignment="1">
      <alignment horizontal="right"/>
    </xf>
    <xf numFmtId="0" fontId="110" fillId="19" borderId="140" xfId="300" applyFont="1" applyFill="1" applyBorder="1" applyAlignment="1">
      <alignment horizontal="left" wrapText="1" indent="1"/>
    </xf>
    <xf numFmtId="3" fontId="110" fillId="19" borderId="133" xfId="300" applyNumberFormat="1" applyFont="1" applyFill="1" applyBorder="1" applyAlignment="1">
      <alignment horizontal="right" indent="1"/>
    </xf>
    <xf numFmtId="164" fontId="110" fillId="19" borderId="136" xfId="1453" applyNumberFormat="1" applyFont="1" applyFill="1" applyBorder="1" applyAlignment="1">
      <alignment horizontal="right"/>
    </xf>
    <xf numFmtId="164" fontId="110" fillId="0" borderId="71" xfId="1453" applyNumberFormat="1" applyFont="1" applyBorder="1" applyAlignment="1">
      <alignment horizontal="right"/>
    </xf>
    <xf numFmtId="164" fontId="110" fillId="19" borderId="71" xfId="1453" applyNumberFormat="1" applyFont="1" applyFill="1" applyBorder="1" applyAlignment="1">
      <alignment horizontal="right"/>
    </xf>
    <xf numFmtId="164" fontId="110" fillId="0" borderId="41" xfId="1453" applyNumberFormat="1" applyFont="1" applyBorder="1" applyAlignment="1">
      <alignment horizontal="right"/>
    </xf>
    <xf numFmtId="164" fontId="111" fillId="19" borderId="93" xfId="1453" applyNumberFormat="1" applyFont="1" applyFill="1" applyBorder="1" applyAlignment="1">
      <alignment horizontal="right"/>
    </xf>
    <xf numFmtId="167" fontId="110" fillId="0" borderId="133" xfId="300" applyNumberFormat="1" applyFont="1" applyBorder="1" applyAlignment="1">
      <alignment horizontal="right" indent="1"/>
    </xf>
    <xf numFmtId="4" fontId="110" fillId="0" borderId="86" xfId="300" applyNumberFormat="1" applyFont="1" applyBorder="1" applyAlignment="1">
      <alignment horizontal="right" indent="1"/>
    </xf>
    <xf numFmtId="0" fontId="133" fillId="0" borderId="0" xfId="0" applyFont="1" applyAlignment="1">
      <alignment horizontal="left"/>
    </xf>
    <xf numFmtId="0" fontId="138" fillId="0" borderId="0" xfId="0" applyFont="1"/>
    <xf numFmtId="0" fontId="0" fillId="0" borderId="34" xfId="0" applyBorder="1"/>
    <xf numFmtId="0" fontId="0" fillId="0" borderId="21" xfId="0" applyBorder="1" applyAlignment="1">
      <alignment vertical="center"/>
    </xf>
    <xf numFmtId="0" fontId="0" fillId="0" borderId="39" xfId="0" applyBorder="1"/>
    <xf numFmtId="167" fontId="0" fillId="0" borderId="130" xfId="0" applyNumberFormat="1" applyBorder="1"/>
    <xf numFmtId="167" fontId="0" fillId="0" borderId="86" xfId="0" applyNumberFormat="1" applyBorder="1"/>
    <xf numFmtId="167" fontId="0" fillId="0" borderId="131" xfId="0" applyNumberFormat="1" applyBorder="1"/>
    <xf numFmtId="0" fontId="12" fillId="0" borderId="13" xfId="0" applyFont="1" applyBorder="1"/>
    <xf numFmtId="167" fontId="12" fillId="0" borderId="132" xfId="0" applyNumberFormat="1" applyFont="1" applyBorder="1"/>
    <xf numFmtId="167" fontId="12" fillId="0" borderId="122" xfId="0" applyNumberFormat="1" applyFont="1" applyBorder="1"/>
    <xf numFmtId="167" fontId="12" fillId="0" borderId="23" xfId="0" applyNumberFormat="1" applyFont="1" applyBorder="1"/>
    <xf numFmtId="0" fontId="0" fillId="0" borderId="0" xfId="0" applyFont="1" applyFill="1"/>
    <xf numFmtId="10" fontId="0" fillId="0" borderId="94" xfId="0" applyNumberFormat="1" applyBorder="1"/>
    <xf numFmtId="0" fontId="18" fillId="0" borderId="0" xfId="0" applyFont="1" applyAlignment="1">
      <alignment vertical="center"/>
    </xf>
    <xf numFmtId="0" fontId="83" fillId="0" borderId="94" xfId="0" applyFont="1" applyFill="1" applyBorder="1" applyAlignment="1">
      <alignment horizontal="center" vertical="center" wrapText="1"/>
    </xf>
    <xf numFmtId="3" fontId="29" fillId="0" borderId="1" xfId="0" applyNumberFormat="1" applyFont="1" applyFill="1" applyBorder="1" applyAlignment="1">
      <alignment horizontal="center" vertical="center"/>
    </xf>
    <xf numFmtId="3" fontId="29" fillId="10" borderId="1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 applyProtection="1">
      <alignment horizontal="center" vertical="center"/>
      <protection locked="0"/>
    </xf>
    <xf numFmtId="3" fontId="2" fillId="2" borderId="6" xfId="0" applyNumberFormat="1" applyFont="1" applyFill="1" applyBorder="1" applyAlignment="1">
      <alignment horizontal="center" vertical="center"/>
    </xf>
    <xf numFmtId="3" fontId="2" fillId="2" borderId="29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2" fillId="2" borderId="135" xfId="0" applyNumberFormat="1" applyFont="1" applyFill="1" applyBorder="1" applyAlignment="1">
      <alignment horizontal="center" vertical="center"/>
    </xf>
    <xf numFmtId="9" fontId="2" fillId="20" borderId="2" xfId="0" applyNumberFormat="1" applyFont="1" applyFill="1" applyBorder="1" applyAlignment="1">
      <alignment horizontal="center" vertical="center"/>
    </xf>
    <xf numFmtId="9" fontId="2" fillId="20" borderId="11" xfId="0" applyNumberFormat="1" applyFont="1" applyFill="1" applyBorder="1" applyAlignment="1">
      <alignment horizontal="center" vertical="center"/>
    </xf>
    <xf numFmtId="9" fontId="2" fillId="20" borderId="5" xfId="0" applyNumberFormat="1" applyFont="1" applyFill="1" applyBorder="1" applyAlignment="1">
      <alignment horizontal="center" vertical="center"/>
    </xf>
    <xf numFmtId="0" fontId="140" fillId="2" borderId="34" xfId="0" applyFont="1" applyFill="1" applyBorder="1" applyAlignment="1">
      <alignment wrapText="1"/>
    </xf>
    <xf numFmtId="0" fontId="140" fillId="2" borderId="13" xfId="0" applyFont="1" applyFill="1" applyBorder="1" applyAlignment="1">
      <alignment wrapText="1"/>
    </xf>
    <xf numFmtId="0" fontId="140" fillId="0" borderId="13" xfId="0" applyFont="1" applyFill="1" applyBorder="1" applyAlignment="1">
      <alignment wrapText="1"/>
    </xf>
    <xf numFmtId="0" fontId="141" fillId="20" borderId="12" xfId="0" applyFont="1" applyFill="1" applyBorder="1" applyAlignment="1">
      <alignment wrapText="1"/>
    </xf>
    <xf numFmtId="0" fontId="168" fillId="0" borderId="1" xfId="0" applyFont="1" applyFill="1" applyBorder="1" applyAlignment="1">
      <alignment vertical="top" wrapText="1"/>
    </xf>
    <xf numFmtId="0" fontId="168" fillId="2" borderId="1" xfId="0" applyFont="1" applyFill="1" applyBorder="1" applyAlignment="1">
      <alignment vertical="top" wrapText="1"/>
    </xf>
    <xf numFmtId="0" fontId="168" fillId="0" borderId="34" xfId="0" applyFont="1" applyFill="1" applyBorder="1" applyAlignment="1">
      <alignment vertical="top" wrapText="1"/>
    </xf>
    <xf numFmtId="0" fontId="168" fillId="2" borderId="39" xfId="0" applyFont="1" applyFill="1" applyBorder="1" applyAlignment="1">
      <alignment vertical="top" wrapText="1"/>
    </xf>
    <xf numFmtId="0" fontId="168" fillId="0" borderId="39" xfId="0" applyFont="1" applyFill="1" applyBorder="1" applyAlignment="1">
      <alignment vertical="top" wrapText="1"/>
    </xf>
    <xf numFmtId="0" fontId="168" fillId="2" borderId="39" xfId="0" applyFont="1" applyFill="1" applyBorder="1" applyAlignment="1">
      <alignment horizontal="left" vertical="top" wrapText="1"/>
    </xf>
    <xf numFmtId="0" fontId="168" fillId="0" borderId="13" xfId="0" applyFont="1" applyFill="1" applyBorder="1" applyAlignment="1">
      <alignment vertical="top" wrapText="1"/>
    </xf>
    <xf numFmtId="1" fontId="169" fillId="3" borderId="6" xfId="0" applyNumberFormat="1" applyFont="1" applyFill="1" applyBorder="1" applyAlignment="1">
      <alignment horizontal="center" vertical="center" wrapText="1"/>
    </xf>
    <xf numFmtId="1" fontId="169" fillId="3" borderId="29" xfId="0" applyNumberFormat="1" applyFont="1" applyFill="1" applyBorder="1" applyAlignment="1">
      <alignment horizontal="center" vertical="center" wrapText="1"/>
    </xf>
    <xf numFmtId="1" fontId="169" fillId="3" borderId="10" xfId="0" applyNumberFormat="1" applyFont="1" applyFill="1" applyBorder="1" applyAlignment="1">
      <alignment horizontal="center" vertical="center" wrapText="1"/>
    </xf>
    <xf numFmtId="3" fontId="170" fillId="4" borderId="2" xfId="0" applyNumberFormat="1" applyFont="1" applyFill="1" applyBorder="1" applyAlignment="1">
      <alignment horizontal="center" vertical="center"/>
    </xf>
    <xf numFmtId="3" fontId="170" fillId="4" borderId="11" xfId="0" applyNumberFormat="1" applyFont="1" applyFill="1" applyBorder="1" applyAlignment="1">
      <alignment horizontal="center" vertical="center"/>
    </xf>
    <xf numFmtId="1" fontId="170" fillId="4" borderId="2" xfId="0" applyNumberFormat="1" applyFont="1" applyFill="1" applyBorder="1" applyAlignment="1">
      <alignment horizontal="center" vertical="center"/>
    </xf>
    <xf numFmtId="1" fontId="170" fillId="4" borderId="11" xfId="0" applyNumberFormat="1" applyFont="1" applyFill="1" applyBorder="1" applyAlignment="1">
      <alignment horizontal="center" vertical="center"/>
    </xf>
    <xf numFmtId="1" fontId="170" fillId="4" borderId="5" xfId="0" applyNumberFormat="1" applyFont="1" applyFill="1" applyBorder="1" applyAlignment="1">
      <alignment horizontal="center" vertical="center"/>
    </xf>
    <xf numFmtId="3" fontId="171" fillId="0" borderId="6" xfId="0" applyNumberFormat="1" applyFont="1" applyFill="1" applyBorder="1" applyAlignment="1">
      <alignment horizontal="center" vertical="center"/>
    </xf>
    <xf numFmtId="3" fontId="172" fillId="0" borderId="29" xfId="0" applyNumberFormat="1" applyFont="1" applyFill="1" applyBorder="1" applyAlignment="1">
      <alignment horizontal="center" vertical="center"/>
    </xf>
    <xf numFmtId="3" fontId="172" fillId="0" borderId="10" xfId="0" applyNumberFormat="1" applyFont="1" applyFill="1" applyBorder="1" applyAlignment="1">
      <alignment horizontal="center" vertical="center"/>
    </xf>
    <xf numFmtId="1" fontId="172" fillId="0" borderId="1" xfId="1" applyNumberFormat="1" applyFont="1" applyFill="1" applyBorder="1" applyAlignment="1">
      <alignment horizontal="center" vertical="center"/>
    </xf>
    <xf numFmtId="1" fontId="172" fillId="0" borderId="0" xfId="1" applyNumberFormat="1" applyFont="1" applyFill="1" applyBorder="1" applyAlignment="1">
      <alignment horizontal="center" vertical="center"/>
    </xf>
    <xf numFmtId="1" fontId="172" fillId="0" borderId="4" xfId="0" applyNumberFormat="1" applyFont="1" applyFill="1" applyBorder="1" applyAlignment="1">
      <alignment horizontal="center" vertical="center"/>
    </xf>
    <xf numFmtId="3" fontId="172" fillId="2" borderId="1" xfId="0" applyNumberFormat="1" applyFont="1" applyFill="1" applyBorder="1" applyAlignment="1">
      <alignment horizontal="center" vertical="center"/>
    </xf>
    <xf numFmtId="3" fontId="172" fillId="2" borderId="0" xfId="0" applyNumberFormat="1" applyFont="1" applyFill="1" applyBorder="1" applyAlignment="1">
      <alignment horizontal="center" vertical="center"/>
    </xf>
    <xf numFmtId="3" fontId="172" fillId="2" borderId="4" xfId="0" applyNumberFormat="1" applyFont="1" applyFill="1" applyBorder="1" applyAlignment="1">
      <alignment horizontal="center" vertical="center"/>
    </xf>
    <xf numFmtId="1" fontId="172" fillId="2" borderId="1" xfId="1" applyNumberFormat="1" applyFont="1" applyFill="1" applyBorder="1" applyAlignment="1">
      <alignment horizontal="center" vertical="center"/>
    </xf>
    <xf numFmtId="1" fontId="172" fillId="2" borderId="0" xfId="1" applyNumberFormat="1" applyFont="1" applyFill="1" applyBorder="1" applyAlignment="1">
      <alignment horizontal="center" vertical="center"/>
    </xf>
    <xf numFmtId="1" fontId="172" fillId="2" borderId="4" xfId="0" applyNumberFormat="1" applyFont="1" applyFill="1" applyBorder="1" applyAlignment="1">
      <alignment horizontal="center" vertical="center"/>
    </xf>
    <xf numFmtId="3" fontId="172" fillId="0" borderId="1" xfId="0" applyNumberFormat="1" applyFont="1" applyFill="1" applyBorder="1" applyAlignment="1">
      <alignment horizontal="center" vertical="center"/>
    </xf>
    <xf numFmtId="3" fontId="172" fillId="0" borderId="0" xfId="0" applyNumberFormat="1" applyFont="1" applyFill="1" applyBorder="1" applyAlignment="1">
      <alignment horizontal="center" vertical="center"/>
    </xf>
    <xf numFmtId="3" fontId="172" fillId="0" borderId="4" xfId="0" applyNumberFormat="1" applyFont="1" applyFill="1" applyBorder="1" applyAlignment="1">
      <alignment horizontal="center" vertical="center"/>
    </xf>
    <xf numFmtId="3" fontId="172" fillId="2" borderId="3" xfId="0" applyNumberFormat="1" applyFont="1" applyFill="1" applyBorder="1" applyAlignment="1">
      <alignment horizontal="center" vertical="center"/>
    </xf>
    <xf numFmtId="3" fontId="172" fillId="2" borderId="30" xfId="0" applyNumberFormat="1" applyFont="1" applyFill="1" applyBorder="1" applyAlignment="1">
      <alignment horizontal="center" vertical="center"/>
    </xf>
    <xf numFmtId="3" fontId="172" fillId="2" borderId="7" xfId="0" applyNumberFormat="1" applyFont="1" applyFill="1" applyBorder="1" applyAlignment="1">
      <alignment horizontal="center" vertical="center"/>
    </xf>
    <xf numFmtId="1" fontId="172" fillId="2" borderId="3" xfId="1" applyNumberFormat="1" applyFont="1" applyFill="1" applyBorder="1" applyAlignment="1">
      <alignment horizontal="center" vertical="center"/>
    </xf>
    <xf numFmtId="1" fontId="172" fillId="2" borderId="30" xfId="1" applyNumberFormat="1" applyFont="1" applyFill="1" applyBorder="1" applyAlignment="1">
      <alignment horizontal="center" vertical="center"/>
    </xf>
    <xf numFmtId="1" fontId="172" fillId="2" borderId="7" xfId="0" applyNumberFormat="1" applyFont="1" applyFill="1" applyBorder="1" applyAlignment="1">
      <alignment horizontal="center" vertical="center"/>
    </xf>
    <xf numFmtId="3" fontId="170" fillId="4" borderId="6" xfId="0" applyNumberFormat="1" applyFont="1" applyFill="1" applyBorder="1" applyAlignment="1">
      <alignment horizontal="center" vertical="center"/>
    </xf>
    <xf numFmtId="3" fontId="170" fillId="4" borderId="29" xfId="0" applyNumberFormat="1" applyFont="1" applyFill="1" applyBorder="1" applyAlignment="1">
      <alignment horizontal="center" vertical="center"/>
    </xf>
    <xf numFmtId="3" fontId="170" fillId="4" borderId="5" xfId="0" applyNumberFormat="1" applyFont="1" applyFill="1" applyBorder="1" applyAlignment="1">
      <alignment horizontal="center" vertical="center"/>
    </xf>
    <xf numFmtId="1" fontId="170" fillId="4" borderId="6" xfId="1" applyNumberFormat="1" applyFont="1" applyFill="1" applyBorder="1" applyAlignment="1">
      <alignment horizontal="center" vertical="center"/>
    </xf>
    <xf numFmtId="1" fontId="170" fillId="4" borderId="29" xfId="1" applyNumberFormat="1" applyFont="1" applyFill="1" applyBorder="1" applyAlignment="1">
      <alignment horizontal="center" vertical="center"/>
    </xf>
    <xf numFmtId="1" fontId="170" fillId="4" borderId="5" xfId="0" applyNumberFormat="1" applyFont="1" applyFill="1" applyBorder="1" applyAlignment="1">
      <alignment horizontal="center" vertical="top"/>
    </xf>
    <xf numFmtId="3" fontId="172" fillId="0" borderId="6" xfId="0" applyNumberFormat="1" applyFont="1" applyFill="1" applyBorder="1" applyAlignment="1">
      <alignment horizontal="center" vertical="center"/>
    </xf>
    <xf numFmtId="1" fontId="172" fillId="0" borderId="6" xfId="1" applyNumberFormat="1" applyFont="1" applyFill="1" applyBorder="1" applyAlignment="1">
      <alignment horizontal="center" vertical="center"/>
    </xf>
    <xf numFmtId="1" fontId="172" fillId="0" borderId="29" xfId="1" applyNumberFormat="1" applyFont="1" applyFill="1" applyBorder="1" applyAlignment="1">
      <alignment horizontal="center" vertical="center"/>
    </xf>
    <xf numFmtId="1" fontId="172" fillId="0" borderId="10" xfId="0" applyNumberFormat="1" applyFont="1" applyFill="1" applyBorder="1" applyAlignment="1">
      <alignment horizontal="center" vertical="center"/>
    </xf>
    <xf numFmtId="3" fontId="172" fillId="0" borderId="3" xfId="0" applyNumberFormat="1" applyFont="1" applyFill="1" applyBorder="1" applyAlignment="1">
      <alignment horizontal="center" vertical="center"/>
    </xf>
    <xf numFmtId="3" fontId="172" fillId="0" borderId="30" xfId="0" applyNumberFormat="1" applyFont="1" applyFill="1" applyBorder="1" applyAlignment="1">
      <alignment horizontal="center" vertical="center"/>
    </xf>
    <xf numFmtId="3" fontId="172" fillId="0" borderId="7" xfId="0" applyNumberFormat="1" applyFont="1" applyFill="1" applyBorder="1" applyAlignment="1">
      <alignment horizontal="center" vertical="center"/>
    </xf>
    <xf numFmtId="1" fontId="172" fillId="0" borderId="3" xfId="1" applyNumberFormat="1" applyFont="1" applyFill="1" applyBorder="1" applyAlignment="1">
      <alignment horizontal="center" vertical="center"/>
    </xf>
    <xf numFmtId="1" fontId="172" fillId="0" borderId="30" xfId="1" applyNumberFormat="1" applyFont="1" applyFill="1" applyBorder="1" applyAlignment="1">
      <alignment horizontal="center" vertical="center"/>
    </xf>
    <xf numFmtId="1" fontId="172" fillId="0" borderId="7" xfId="0" applyNumberFormat="1" applyFont="1" applyFill="1" applyBorder="1" applyAlignment="1">
      <alignment horizontal="center" vertical="center"/>
    </xf>
    <xf numFmtId="0" fontId="169" fillId="4" borderId="2" xfId="0" applyFont="1" applyFill="1" applyBorder="1" applyAlignment="1">
      <alignment vertical="center" wrapText="1"/>
    </xf>
    <xf numFmtId="0" fontId="169" fillId="4" borderId="6" xfId="0" applyFont="1" applyFill="1" applyBorder="1" applyAlignment="1">
      <alignment vertical="center" wrapText="1"/>
    </xf>
    <xf numFmtId="0" fontId="173" fillId="0" borderId="0" xfId="0" applyFont="1" applyAlignment="1">
      <alignment horizontal="center" vertical="center" wrapText="1"/>
    </xf>
    <xf numFmtId="0" fontId="173" fillId="0" borderId="0" xfId="0" applyFont="1"/>
    <xf numFmtId="0" fontId="173" fillId="0" borderId="0" xfId="0" applyFont="1" applyAlignment="1">
      <alignment vertical="center"/>
    </xf>
    <xf numFmtId="0" fontId="0" fillId="6" borderId="0" xfId="0" applyFill="1" applyBorder="1" applyAlignment="1">
      <alignment horizontal="left"/>
    </xf>
    <xf numFmtId="0" fontId="0" fillId="6" borderId="0" xfId="0" applyFill="1"/>
    <xf numFmtId="0" fontId="162" fillId="0" borderId="0" xfId="1451" applyFont="1" applyAlignment="1">
      <alignment horizontal="left" vertical="center" wrapText="1"/>
    </xf>
    <xf numFmtId="167" fontId="121" fillId="0" borderId="0" xfId="1451" applyNumberFormat="1" applyFont="1"/>
    <xf numFmtId="0" fontId="162" fillId="0" borderId="0" xfId="294" applyFont="1"/>
    <xf numFmtId="0" fontId="162" fillId="0" borderId="0" xfId="1451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justify" vertical="center"/>
    </xf>
    <xf numFmtId="0" fontId="89" fillId="0" borderId="0" xfId="294" applyFont="1" applyBorder="1"/>
    <xf numFmtId="167" fontId="142" fillId="0" borderId="0" xfId="294" applyNumberFormat="1" applyFont="1" applyBorder="1"/>
    <xf numFmtId="0" fontId="162" fillId="6" borderId="0" xfId="1451" applyFont="1" applyFill="1" applyAlignment="1">
      <alignment horizontal="left" wrapText="1"/>
    </xf>
    <xf numFmtId="0" fontId="110" fillId="0" borderId="0" xfId="0" applyFont="1" applyFill="1" applyBorder="1" applyAlignment="1" applyProtection="1">
      <alignment horizontal="left" vertical="top"/>
      <protection locked="0"/>
    </xf>
    <xf numFmtId="1" fontId="20" fillId="3" borderId="29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top" wrapText="1"/>
    </xf>
    <xf numFmtId="3" fontId="21" fillId="2" borderId="2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21" fillId="2" borderId="11" xfId="0" applyNumberFormat="1" applyFont="1" applyFill="1" applyBorder="1" applyAlignment="1">
      <alignment horizontal="center" vertical="center"/>
    </xf>
    <xf numFmtId="167" fontId="21" fillId="0" borderId="1" xfId="0" applyNumberFormat="1" applyFont="1" applyFill="1" applyBorder="1" applyAlignment="1">
      <alignment horizontal="center" vertical="center"/>
    </xf>
    <xf numFmtId="167" fontId="21" fillId="0" borderId="4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top" wrapText="1"/>
    </xf>
    <xf numFmtId="167" fontId="21" fillId="2" borderId="1" xfId="0" applyNumberFormat="1" applyFont="1" applyFill="1" applyBorder="1" applyAlignment="1">
      <alignment horizontal="center" vertical="center"/>
    </xf>
    <xf numFmtId="167" fontId="21" fillId="2" borderId="4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left" vertical="top" wrapText="1"/>
    </xf>
    <xf numFmtId="167" fontId="21" fillId="0" borderId="3" xfId="0" applyNumberFormat="1" applyFont="1" applyFill="1" applyBorder="1" applyAlignment="1">
      <alignment horizontal="center" vertical="center"/>
    </xf>
    <xf numFmtId="167" fontId="21" fillId="0" borderId="7" xfId="0" applyNumberFormat="1" applyFont="1" applyFill="1" applyBorder="1" applyAlignment="1">
      <alignment horizontal="center" vertical="center"/>
    </xf>
    <xf numFmtId="167" fontId="21" fillId="0" borderId="135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 wrapText="1"/>
    </xf>
    <xf numFmtId="1" fontId="20" fillId="3" borderId="4" xfId="0" applyNumberFormat="1" applyFont="1" applyFill="1" applyBorder="1" applyAlignment="1">
      <alignment horizontal="center" vertical="center" wrapText="1"/>
    </xf>
    <xf numFmtId="0" fontId="20" fillId="20" borderId="12" xfId="0" applyFont="1" applyFill="1" applyBorder="1" applyAlignment="1">
      <alignment wrapText="1"/>
    </xf>
    <xf numFmtId="3" fontId="175" fillId="73" borderId="11" xfId="0" applyNumberFormat="1" applyFont="1" applyFill="1" applyBorder="1" applyAlignment="1">
      <alignment horizontal="center" vertical="center"/>
    </xf>
    <xf numFmtId="3" fontId="75" fillId="70" borderId="11" xfId="0" applyNumberFormat="1" applyFont="1" applyFill="1" applyBorder="1" applyAlignment="1">
      <alignment horizontal="center" vertical="center"/>
    </xf>
    <xf numFmtId="3" fontId="21" fillId="70" borderId="11" xfId="0" applyNumberFormat="1" applyFont="1" applyFill="1" applyBorder="1" applyAlignment="1">
      <alignment horizontal="center" vertical="center"/>
    </xf>
    <xf numFmtId="3" fontId="21" fillId="70" borderId="5" xfId="0" applyNumberFormat="1" applyFont="1" applyFill="1" applyBorder="1" applyAlignment="1">
      <alignment horizontal="center" vertical="center"/>
    </xf>
    <xf numFmtId="3" fontId="21" fillId="73" borderId="2" xfId="0" applyNumberFormat="1" applyFont="1" applyFill="1" applyBorder="1" applyAlignment="1">
      <alignment horizontal="center" vertical="center"/>
    </xf>
    <xf numFmtId="3" fontId="21" fillId="74" borderId="0" xfId="0" applyNumberFormat="1" applyFont="1" applyFill="1" applyBorder="1" applyAlignment="1">
      <alignment horizontal="center" vertical="center"/>
    </xf>
    <xf numFmtId="3" fontId="21" fillId="69" borderId="0" xfId="0" applyNumberFormat="1" applyFont="1" applyFill="1" applyBorder="1" applyAlignment="1">
      <alignment horizontal="center" vertical="center"/>
    </xf>
    <xf numFmtId="3" fontId="21" fillId="74" borderId="1" xfId="0" applyNumberFormat="1" applyFont="1" applyFill="1" applyBorder="1" applyAlignment="1">
      <alignment horizontal="center" vertical="center"/>
    </xf>
    <xf numFmtId="3" fontId="21" fillId="68" borderId="0" xfId="0" applyNumberFormat="1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wrapText="1"/>
    </xf>
    <xf numFmtId="3" fontId="20" fillId="74" borderId="2" xfId="0" applyNumberFormat="1" applyFont="1" applyFill="1" applyBorder="1" applyAlignment="1">
      <alignment horizontal="center" vertical="center"/>
    </xf>
    <xf numFmtId="3" fontId="20" fillId="69" borderId="11" xfId="0" applyNumberFormat="1" applyFont="1" applyFill="1" applyBorder="1" applyAlignment="1">
      <alignment horizontal="center" vertical="center"/>
    </xf>
    <xf numFmtId="3" fontId="20" fillId="0" borderId="11" xfId="0" applyNumberFormat="1" applyFont="1" applyFill="1" applyBorder="1" applyAlignment="1">
      <alignment horizontal="center" vertical="center"/>
    </xf>
    <xf numFmtId="3" fontId="20" fillId="0" borderId="5" xfId="0" applyNumberFormat="1" applyFont="1" applyFill="1" applyBorder="1" applyAlignment="1">
      <alignment horizontal="center" vertical="center"/>
    </xf>
    <xf numFmtId="3" fontId="20" fillId="68" borderId="11" xfId="0" applyNumberFormat="1" applyFont="1" applyFill="1" applyBorder="1" applyAlignment="1">
      <alignment horizontal="center" vertical="center"/>
    </xf>
    <xf numFmtId="0" fontId="82" fillId="70" borderId="2" xfId="0" applyFont="1" applyFill="1" applyBorder="1" applyAlignment="1">
      <alignment horizontal="center" vertical="center" wrapText="1"/>
    </xf>
    <xf numFmtId="0" fontId="82" fillId="70" borderId="0" xfId="0" applyFont="1" applyFill="1" applyAlignment="1">
      <alignment horizontal="center" vertical="center" wrapText="1"/>
    </xf>
    <xf numFmtId="3" fontId="21" fillId="20" borderId="2" xfId="0" applyNumberFormat="1" applyFont="1" applyFill="1" applyBorder="1" applyAlignment="1">
      <alignment horizontal="center" vertical="center" wrapText="1"/>
    </xf>
    <xf numFmtId="3" fontId="21" fillId="20" borderId="11" xfId="0" applyNumberFormat="1" applyFont="1" applyFill="1" applyBorder="1" applyAlignment="1">
      <alignment horizontal="center" vertical="center" wrapText="1"/>
    </xf>
    <xf numFmtId="3" fontId="75" fillId="20" borderId="11" xfId="0" applyNumberFormat="1" applyFont="1" applyFill="1" applyBorder="1" applyAlignment="1">
      <alignment horizontal="center"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3" fontId="21" fillId="2" borderId="0" xfId="0" applyNumberFormat="1" applyFont="1" applyFill="1" applyBorder="1" applyAlignment="1">
      <alignment horizontal="center" vertical="center" wrapText="1"/>
    </xf>
    <xf numFmtId="3" fontId="21" fillId="0" borderId="1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 wrapText="1"/>
    </xf>
    <xf numFmtId="3" fontId="21" fillId="3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21" fillId="2" borderId="6" xfId="0" applyFont="1" applyFill="1" applyBorder="1" applyAlignment="1">
      <alignment wrapText="1"/>
    </xf>
    <xf numFmtId="0" fontId="21" fillId="0" borderId="3" xfId="0" applyFont="1" applyFill="1" applyBorder="1" applyAlignment="1">
      <alignment wrapText="1"/>
    </xf>
    <xf numFmtId="1" fontId="20" fillId="3" borderId="2" xfId="0" applyNumberFormat="1" applyFont="1" applyFill="1" applyBorder="1" applyAlignment="1">
      <alignment horizontal="center" vertical="center" wrapText="1"/>
    </xf>
    <xf numFmtId="1" fontId="20" fillId="3" borderId="11" xfId="0" applyNumberFormat="1" applyFont="1" applyFill="1" applyBorder="1" applyAlignment="1">
      <alignment horizontal="center" vertical="center" wrapText="1"/>
    </xf>
    <xf numFmtId="1" fontId="20" fillId="3" borderId="5" xfId="0" applyNumberFormat="1" applyFont="1" applyFill="1" applyBorder="1" applyAlignment="1">
      <alignment horizontal="center" vertical="center" wrapText="1"/>
    </xf>
    <xf numFmtId="177" fontId="20" fillId="3" borderId="12" xfId="0" applyNumberFormat="1" applyFont="1" applyFill="1" applyBorder="1" applyAlignment="1">
      <alignment horizontal="center" vertical="center" wrapText="1"/>
    </xf>
    <xf numFmtId="177" fontId="20" fillId="3" borderId="2" xfId="0" applyNumberFormat="1" applyFont="1" applyFill="1" applyBorder="1" applyAlignment="1">
      <alignment horizontal="center" vertical="center" wrapText="1"/>
    </xf>
    <xf numFmtId="177" fontId="20" fillId="3" borderId="11" xfId="0" applyNumberFormat="1" applyFont="1" applyFill="1" applyBorder="1" applyAlignment="1">
      <alignment horizontal="center" vertical="center" wrapText="1"/>
    </xf>
    <xf numFmtId="177" fontId="20" fillId="3" borderId="5" xfId="0" applyNumberFormat="1" applyFont="1" applyFill="1" applyBorder="1" applyAlignment="1">
      <alignment horizontal="center" vertical="center" wrapText="1"/>
    </xf>
    <xf numFmtId="3" fontId="21" fillId="0" borderId="13" xfId="0" applyNumberFormat="1" applyFont="1" applyFill="1" applyBorder="1" applyAlignment="1">
      <alignment horizontal="center" vertical="center"/>
    </xf>
    <xf numFmtId="9" fontId="21" fillId="0" borderId="29" xfId="1" applyFont="1" applyFill="1" applyBorder="1" applyAlignment="1">
      <alignment horizontal="center" vertical="center"/>
    </xf>
    <xf numFmtId="9" fontId="21" fillId="2" borderId="0" xfId="1" applyFont="1" applyFill="1" applyBorder="1" applyAlignment="1">
      <alignment horizontal="center" vertical="center"/>
    </xf>
    <xf numFmtId="9" fontId="21" fillId="0" borderId="0" xfId="1" applyFont="1" applyFill="1" applyBorder="1" applyAlignment="1">
      <alignment horizontal="center" vertical="center"/>
    </xf>
    <xf numFmtId="9" fontId="21" fillId="2" borderId="135" xfId="1" applyFont="1" applyFill="1" applyBorder="1" applyAlignment="1">
      <alignment horizontal="center" vertical="center"/>
    </xf>
    <xf numFmtId="9" fontId="21" fillId="2" borderId="7" xfId="1" applyFont="1" applyFill="1" applyBorder="1" applyAlignment="1">
      <alignment horizontal="center" vertical="center"/>
    </xf>
    <xf numFmtId="3" fontId="21" fillId="2" borderId="135" xfId="0" applyNumberFormat="1" applyFont="1" applyFill="1" applyBorder="1" applyAlignment="1">
      <alignment horizontal="center" vertical="center"/>
    </xf>
    <xf numFmtId="3" fontId="21" fillId="60" borderId="2" xfId="0" applyNumberFormat="1" applyFont="1" applyFill="1" applyBorder="1" applyAlignment="1">
      <alignment horizontal="center" vertical="center"/>
    </xf>
    <xf numFmtId="3" fontId="21" fillId="60" borderId="5" xfId="0" applyNumberFormat="1" applyFont="1" applyFill="1" applyBorder="1" applyAlignment="1">
      <alignment horizontal="center" vertical="center"/>
    </xf>
    <xf numFmtId="9" fontId="21" fillId="60" borderId="11" xfId="1" applyFont="1" applyFill="1" applyBorder="1" applyAlignment="1">
      <alignment horizontal="center" vertical="center"/>
    </xf>
    <xf numFmtId="9" fontId="21" fillId="60" borderId="5" xfId="1" applyFont="1" applyFill="1" applyBorder="1" applyAlignment="1">
      <alignment horizontal="center" vertical="center"/>
    </xf>
    <xf numFmtId="3" fontId="21" fillId="19" borderId="11" xfId="0" applyNumberFormat="1" applyFont="1" applyFill="1" applyBorder="1" applyAlignment="1">
      <alignment horizontal="center" vertical="center"/>
    </xf>
    <xf numFmtId="9" fontId="21" fillId="19" borderId="11" xfId="1" applyFont="1" applyFill="1" applyBorder="1" applyAlignment="1">
      <alignment horizontal="center" vertical="center"/>
    </xf>
    <xf numFmtId="9" fontId="21" fillId="19" borderId="5" xfId="1" applyFont="1" applyFill="1" applyBorder="1" applyAlignment="1">
      <alignment horizontal="center" vertical="center"/>
    </xf>
    <xf numFmtId="0" fontId="140" fillId="0" borderId="6" xfId="0" applyFont="1" applyFill="1" applyBorder="1" applyAlignment="1">
      <alignment wrapText="1"/>
    </xf>
    <xf numFmtId="0" fontId="140" fillId="2" borderId="1" xfId="0" applyFont="1" applyFill="1" applyBorder="1" applyAlignment="1">
      <alignment wrapText="1"/>
    </xf>
    <xf numFmtId="0" fontId="140" fillId="0" borderId="1" xfId="0" applyFont="1" applyFill="1" applyBorder="1" applyAlignment="1">
      <alignment wrapText="1"/>
    </xf>
    <xf numFmtId="0" fontId="140" fillId="19" borderId="2" xfId="0" applyFont="1" applyFill="1" applyBorder="1" applyAlignment="1">
      <alignment wrapText="1"/>
    </xf>
    <xf numFmtId="0" fontId="81" fillId="0" borderId="0" xfId="0" applyFont="1" applyBorder="1" applyAlignment="1">
      <alignment vertical="center"/>
    </xf>
    <xf numFmtId="0" fontId="84" fillId="0" borderId="0" xfId="0" applyFont="1" applyBorder="1"/>
    <xf numFmtId="0" fontId="16" fillId="0" borderId="0" xfId="0" applyFont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0" fontId="2" fillId="2" borderId="135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9" fontId="2" fillId="68" borderId="39" xfId="0" applyNumberFormat="1" applyFont="1" applyFill="1" applyBorder="1" applyAlignment="1">
      <alignment horizontal="center" vertical="center"/>
    </xf>
    <xf numFmtId="9" fontId="2" fillId="68" borderId="4" xfId="0" applyNumberFormat="1" applyFont="1" applyFill="1" applyBorder="1" applyAlignment="1">
      <alignment horizontal="center" vertical="center"/>
    </xf>
    <xf numFmtId="9" fontId="2" fillId="2" borderId="1" xfId="0" applyNumberFormat="1" applyFont="1" applyFill="1" applyBorder="1" applyAlignment="1">
      <alignment horizontal="center" vertical="center"/>
    </xf>
    <xf numFmtId="9" fontId="2" fillId="2" borderId="39" xfId="0" applyNumberFormat="1" applyFont="1" applyFill="1" applyBorder="1" applyAlignment="1">
      <alignment horizontal="center" vertical="center"/>
    </xf>
    <xf numFmtId="9" fontId="2" fillId="2" borderId="4" xfId="0" applyNumberFormat="1" applyFont="1" applyFill="1" applyBorder="1" applyAlignment="1">
      <alignment horizontal="center" vertical="center"/>
    </xf>
    <xf numFmtId="9" fontId="2" fillId="2" borderId="3" xfId="0" applyNumberFormat="1" applyFont="1" applyFill="1" applyBorder="1" applyAlignment="1">
      <alignment horizontal="center" vertical="center"/>
    </xf>
    <xf numFmtId="9" fontId="2" fillId="2" borderId="13" xfId="0" applyNumberFormat="1" applyFont="1" applyFill="1" applyBorder="1" applyAlignment="1">
      <alignment horizontal="center" vertical="center"/>
    </xf>
    <xf numFmtId="9" fontId="2" fillId="2" borderId="7" xfId="0" applyNumberFormat="1" applyFont="1" applyFill="1" applyBorder="1" applyAlignment="1">
      <alignment horizontal="center" vertical="center"/>
    </xf>
    <xf numFmtId="0" fontId="12" fillId="20" borderId="142" xfId="0" applyFont="1" applyFill="1" applyBorder="1" applyAlignment="1">
      <alignment horizontal="center" vertical="center"/>
    </xf>
    <xf numFmtId="0" fontId="12" fillId="20" borderId="143" xfId="0" applyFont="1" applyFill="1" applyBorder="1" applyAlignment="1">
      <alignment horizontal="center" vertical="center"/>
    </xf>
    <xf numFmtId="0" fontId="12" fillId="20" borderId="141" xfId="0" applyFont="1" applyFill="1" applyBorder="1" applyAlignment="1">
      <alignment horizontal="center" vertical="center"/>
    </xf>
    <xf numFmtId="0" fontId="12" fillId="20" borderId="144" xfId="0" applyFont="1" applyFill="1" applyBorder="1" applyAlignment="1">
      <alignment horizontal="center" vertical="center"/>
    </xf>
    <xf numFmtId="167" fontId="23" fillId="0" borderId="142" xfId="0" applyNumberFormat="1" applyFont="1" applyBorder="1" applyAlignment="1">
      <alignment horizontal="left" vertical="center" indent="3"/>
    </xf>
    <xf numFmtId="167" fontId="23" fillId="0" borderId="143" xfId="0" applyNumberFormat="1" applyFont="1" applyBorder="1" applyAlignment="1">
      <alignment horizontal="left" vertical="center" indent="3"/>
    </xf>
    <xf numFmtId="167" fontId="23" fillId="0" borderId="141" xfId="0" applyNumberFormat="1" applyFont="1" applyBorder="1" applyAlignment="1">
      <alignment horizontal="left" vertical="center" indent="3"/>
    </xf>
    <xf numFmtId="167" fontId="23" fillId="0" borderId="144" xfId="0" applyNumberFormat="1" applyFont="1" applyBorder="1" applyAlignment="1">
      <alignment horizontal="left" vertical="center" indent="3"/>
    </xf>
    <xf numFmtId="9" fontId="0" fillId="0" borderId="142" xfId="1" applyFont="1" applyBorder="1" applyAlignment="1">
      <alignment horizontal="center" vertical="center"/>
    </xf>
    <xf numFmtId="9" fontId="18" fillId="0" borderId="142" xfId="1" applyFont="1" applyFill="1" applyBorder="1" applyAlignment="1">
      <alignment horizontal="center" vertical="center"/>
    </xf>
    <xf numFmtId="0" fontId="0" fillId="0" borderId="145" xfId="0" applyFill="1" applyBorder="1" applyAlignment="1">
      <alignment horizontal="left" vertical="center" indent="2"/>
    </xf>
    <xf numFmtId="167" fontId="0" fillId="0" borderId="142" xfId="0" applyNumberFormat="1" applyBorder="1" applyAlignment="1">
      <alignment horizontal="left" vertical="center" indent="2"/>
    </xf>
    <xf numFmtId="167" fontId="0" fillId="0" borderId="143" xfId="0" applyNumberFormat="1" applyBorder="1" applyAlignment="1">
      <alignment horizontal="left" vertical="center" indent="2"/>
    </xf>
    <xf numFmtId="167" fontId="0" fillId="0" borderId="141" xfId="0" applyNumberFormat="1" applyBorder="1" applyAlignment="1">
      <alignment horizontal="left" vertical="center" indent="2"/>
    </xf>
    <xf numFmtId="167" fontId="0" fillId="0" borderId="144" xfId="0" applyNumberFormat="1" applyBorder="1" applyAlignment="1">
      <alignment horizontal="left" vertical="center" indent="2"/>
    </xf>
    <xf numFmtId="0" fontId="0" fillId="0" borderId="0" xfId="0" applyAlignment="1">
      <alignment horizontal="left" indent="5"/>
    </xf>
    <xf numFmtId="0" fontId="83" fillId="0" borderId="17" xfId="0" applyFont="1" applyFill="1" applyBorder="1" applyAlignment="1">
      <alignment horizontal="center" vertical="center"/>
    </xf>
    <xf numFmtId="0" fontId="83" fillId="0" borderId="15" xfId="0" applyFont="1" applyFill="1" applyBorder="1" applyAlignment="1">
      <alignment horizontal="center" vertical="center" wrapText="1"/>
    </xf>
    <xf numFmtId="0" fontId="83" fillId="0" borderId="16" xfId="0" applyFont="1" applyFill="1" applyBorder="1" applyAlignment="1">
      <alignment horizontal="center" vertical="center" wrapText="1"/>
    </xf>
    <xf numFmtId="0" fontId="0" fillId="0" borderId="146" xfId="0" applyFill="1" applyBorder="1"/>
    <xf numFmtId="3" fontId="83" fillId="0" borderId="1" xfId="0" applyNumberFormat="1" applyFont="1" applyFill="1" applyBorder="1"/>
    <xf numFmtId="164" fontId="0" fillId="0" borderId="49" xfId="0" applyNumberFormat="1" applyBorder="1"/>
    <xf numFmtId="0" fontId="0" fillId="0" borderId="131" xfId="0" applyFill="1" applyBorder="1"/>
    <xf numFmtId="3" fontId="83" fillId="0" borderId="130" xfId="0" applyNumberFormat="1" applyFont="1" applyFill="1" applyBorder="1"/>
    <xf numFmtId="0" fontId="0" fillId="0" borderId="131" xfId="0" applyFill="1" applyBorder="1" applyAlignment="1">
      <alignment wrapText="1"/>
    </xf>
    <xf numFmtId="0" fontId="0" fillId="0" borderId="33" xfId="0" applyFill="1" applyBorder="1"/>
    <xf numFmtId="3" fontId="83" fillId="0" borderId="139" xfId="0" applyNumberFormat="1" applyFont="1" applyFill="1" applyBorder="1"/>
    <xf numFmtId="164" fontId="0" fillId="0" borderId="72" xfId="0" applyNumberFormat="1" applyBorder="1"/>
    <xf numFmtId="4" fontId="1" fillId="0" borderId="0" xfId="0" applyNumberFormat="1" applyFont="1"/>
    <xf numFmtId="4" fontId="1" fillId="0" borderId="0" xfId="0" applyNumberFormat="1" applyFont="1" applyBorder="1"/>
    <xf numFmtId="0" fontId="1" fillId="0" borderId="73" xfId="0" applyFont="1" applyFill="1" applyBorder="1" applyAlignment="1">
      <alignment horizontal="center"/>
    </xf>
    <xf numFmtId="4" fontId="1" fillId="0" borderId="73" xfId="0" applyNumberFormat="1" applyFont="1" applyBorder="1"/>
    <xf numFmtId="168" fontId="25" fillId="0" borderId="58" xfId="0" applyNumberFormat="1" applyFont="1" applyBorder="1" applyAlignment="1">
      <alignment horizontal="center"/>
    </xf>
    <xf numFmtId="0" fontId="12" fillId="0" borderId="58" xfId="0" applyFont="1" applyBorder="1" applyAlignment="1">
      <alignment horizontal="center"/>
    </xf>
    <xf numFmtId="0" fontId="100" fillId="0" borderId="58" xfId="0" applyFont="1" applyBorder="1" applyAlignment="1">
      <alignment horizontal="center"/>
    </xf>
    <xf numFmtId="168" fontId="100" fillId="0" borderId="58" xfId="0" applyNumberFormat="1" applyFont="1" applyBorder="1" applyAlignment="1">
      <alignment horizontal="center"/>
    </xf>
    <xf numFmtId="0" fontId="174" fillId="0" borderId="58" xfId="0" applyFont="1" applyBorder="1" applyAlignment="1">
      <alignment horizontal="center"/>
    </xf>
    <xf numFmtId="168" fontId="174" fillId="0" borderId="58" xfId="0" applyNumberFormat="1" applyFont="1" applyBorder="1" applyAlignment="1">
      <alignment horizontal="center"/>
    </xf>
    <xf numFmtId="0" fontId="12" fillId="0" borderId="1" xfId="0" applyFont="1" applyBorder="1"/>
    <xf numFmtId="0" fontId="0" fillId="0" borderId="4" xfId="0" applyBorder="1"/>
    <xf numFmtId="0" fontId="12" fillId="0" borderId="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0" fillId="0" borderId="29" xfId="0" applyBorder="1"/>
    <xf numFmtId="0" fontId="0" fillId="0" borderId="10" xfId="0" applyBorder="1"/>
    <xf numFmtId="0" fontId="25" fillId="75" borderId="10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5" fillId="20" borderId="108" xfId="0" applyFont="1" applyFill="1" applyBorder="1" applyAlignment="1">
      <alignment horizontal="center" vertical="center" wrapText="1"/>
    </xf>
    <xf numFmtId="0" fontId="25" fillId="77" borderId="24" xfId="0" applyFont="1" applyFill="1" applyBorder="1" applyAlignment="1">
      <alignment horizontal="center" vertical="center" wrapText="1"/>
    </xf>
    <xf numFmtId="0" fontId="0" fillId="0" borderId="135" xfId="0" applyBorder="1" applyAlignment="1">
      <alignment horizontal="center" vertical="center" wrapText="1"/>
    </xf>
    <xf numFmtId="0" fontId="0" fillId="0" borderId="135" xfId="0" applyBorder="1"/>
    <xf numFmtId="0" fontId="111" fillId="0" borderId="0" xfId="1451" applyFont="1" applyBorder="1" applyAlignment="1">
      <alignment horizontal="left" vertical="center" wrapText="1" indent="1"/>
    </xf>
    <xf numFmtId="168" fontId="111" fillId="0" borderId="0" xfId="0" applyNumberFormat="1" applyFont="1" applyBorder="1" applyAlignment="1">
      <alignment horizontal="right" vertical="center"/>
    </xf>
    <xf numFmtId="0" fontId="86" fillId="0" borderId="0" xfId="0" applyFont="1" applyAlignment="1">
      <alignment vertical="center" wrapText="1"/>
    </xf>
    <xf numFmtId="0" fontId="120" fillId="0" borderId="0" xfId="300" applyFont="1" applyAlignment="1">
      <alignment horizontal="center" vertical="center" wrapText="1"/>
    </xf>
    <xf numFmtId="0" fontId="11" fillId="0" borderId="86" xfId="1451" applyFont="1" applyBorder="1" applyAlignment="1">
      <alignment horizontal="left" vertical="top" wrapText="1" indent="1"/>
    </xf>
    <xf numFmtId="0" fontId="11" fillId="19" borderId="86" xfId="1451" applyFont="1" applyFill="1" applyBorder="1" applyAlignment="1">
      <alignment horizontal="left" vertical="top" wrapText="1" indent="1"/>
    </xf>
    <xf numFmtId="0" fontId="11" fillId="19" borderId="86" xfId="1451" applyFont="1" applyFill="1" applyBorder="1" applyAlignment="1">
      <alignment vertical="top" wrapText="1"/>
    </xf>
    <xf numFmtId="0" fontId="11" fillId="0" borderId="86" xfId="1451" applyFont="1" applyBorder="1" applyAlignment="1">
      <alignment vertical="top" wrapText="1"/>
    </xf>
    <xf numFmtId="0" fontId="111" fillId="0" borderId="116" xfId="1451" applyFont="1" applyBorder="1" applyAlignment="1">
      <alignment horizontal="center" vertical="center" wrapText="1"/>
    </xf>
    <xf numFmtId="0" fontId="110" fillId="19" borderId="86" xfId="1451" applyFont="1" applyFill="1" applyBorder="1" applyAlignment="1">
      <alignment wrapText="1"/>
    </xf>
    <xf numFmtId="0" fontId="110" fillId="0" borderId="86" xfId="1451" applyFont="1" applyBorder="1" applyAlignment="1">
      <alignment wrapText="1"/>
    </xf>
    <xf numFmtId="0" fontId="110" fillId="0" borderId="86" xfId="1451" applyFont="1" applyBorder="1" applyAlignment="1">
      <alignment horizontal="left" vertical="top" wrapText="1" indent="1"/>
    </xf>
    <xf numFmtId="0" fontId="110" fillId="19" borderId="86" xfId="1451" applyFont="1" applyFill="1" applyBorder="1" applyAlignment="1">
      <alignment horizontal="left" vertical="top" wrapText="1" indent="1"/>
    </xf>
    <xf numFmtId="0" fontId="110" fillId="0" borderId="86" xfId="1451" applyFont="1" applyBorder="1" applyAlignment="1">
      <alignment horizontal="left" wrapText="1" indent="1"/>
    </xf>
    <xf numFmtId="0" fontId="110" fillId="19" borderId="86" xfId="1451" applyFont="1" applyFill="1" applyBorder="1" applyAlignment="1">
      <alignment horizontal="left" wrapText="1" indent="1"/>
    </xf>
    <xf numFmtId="0" fontId="111" fillId="19" borderId="86" xfId="1451" applyFont="1" applyFill="1" applyBorder="1" applyAlignment="1">
      <alignment wrapText="1"/>
    </xf>
    <xf numFmtId="0" fontId="110" fillId="19" borderId="86" xfId="1451" applyFont="1" applyFill="1" applyBorder="1" applyAlignment="1">
      <alignment vertical="top" wrapText="1"/>
    </xf>
    <xf numFmtId="0" fontId="110" fillId="0" borderId="86" xfId="1451" applyFont="1" applyBorder="1" applyAlignment="1">
      <alignment vertical="top" wrapText="1"/>
    </xf>
    <xf numFmtId="0" fontId="114" fillId="19" borderId="86" xfId="1451" applyFont="1" applyFill="1" applyBorder="1" applyAlignment="1">
      <alignment horizontal="left" vertical="top" wrapText="1" indent="3"/>
    </xf>
    <xf numFmtId="0" fontId="114" fillId="0" borderId="86" xfId="1451" applyFont="1" applyBorder="1" applyAlignment="1">
      <alignment horizontal="left" vertical="top" wrapText="1" indent="1"/>
    </xf>
    <xf numFmtId="0" fontId="111" fillId="19" borderId="85" xfId="1451" applyFont="1" applyFill="1" applyBorder="1" applyAlignment="1">
      <alignment vertical="top" wrapText="1"/>
    </xf>
    <xf numFmtId="4" fontId="110" fillId="0" borderId="116" xfId="0" applyNumberFormat="1" applyFont="1" applyBorder="1" applyAlignment="1">
      <alignment horizontal="right" wrapText="1" indent="1"/>
    </xf>
    <xf numFmtId="0" fontId="11" fillId="0" borderId="85" xfId="1451" applyFont="1" applyBorder="1" applyAlignment="1">
      <alignment vertical="top" wrapText="1"/>
    </xf>
    <xf numFmtId="0" fontId="110" fillId="0" borderId="104" xfId="300" applyFont="1" applyBorder="1" applyAlignment="1">
      <alignment wrapText="1"/>
    </xf>
    <xf numFmtId="0" fontId="110" fillId="19" borderId="86" xfId="300" applyFont="1" applyFill="1" applyBorder="1" applyAlignment="1">
      <alignment wrapText="1"/>
    </xf>
    <xf numFmtId="0" fontId="110" fillId="0" borderId="86" xfId="300" applyFont="1" applyBorder="1" applyAlignment="1">
      <alignment wrapText="1"/>
    </xf>
    <xf numFmtId="0" fontId="111" fillId="0" borderId="85" xfId="300" applyFont="1" applyBorder="1" applyAlignment="1">
      <alignment wrapText="1"/>
    </xf>
    <xf numFmtId="0" fontId="110" fillId="0" borderId="86" xfId="300" applyFont="1" applyFill="1" applyBorder="1" applyAlignment="1">
      <alignment wrapText="1"/>
    </xf>
    <xf numFmtId="0" fontId="111" fillId="0" borderId="85" xfId="300" applyFont="1" applyFill="1" applyBorder="1" applyAlignment="1">
      <alignment wrapText="1"/>
    </xf>
    <xf numFmtId="0" fontId="177" fillId="19" borderId="86" xfId="300" applyFont="1" applyFill="1" applyBorder="1" applyAlignment="1">
      <alignment wrapText="1"/>
    </xf>
    <xf numFmtId="0" fontId="177" fillId="0" borderId="86" xfId="300" applyFont="1" applyFill="1" applyBorder="1" applyAlignment="1">
      <alignment wrapText="1"/>
    </xf>
    <xf numFmtId="0" fontId="178" fillId="19" borderId="86" xfId="300" applyFont="1" applyFill="1" applyBorder="1" applyAlignment="1">
      <alignment wrapText="1"/>
    </xf>
    <xf numFmtId="0" fontId="111" fillId="19" borderId="86" xfId="300" applyFont="1" applyFill="1" applyBorder="1" applyAlignment="1">
      <alignment wrapText="1"/>
    </xf>
    <xf numFmtId="0" fontId="177" fillId="19" borderId="86" xfId="300" quotePrefix="1" applyFont="1" applyFill="1" applyBorder="1" applyAlignment="1">
      <alignment wrapText="1"/>
    </xf>
    <xf numFmtId="0" fontId="19" fillId="0" borderId="0" xfId="0" applyFont="1" applyFill="1" applyBorder="1" applyAlignment="1">
      <alignment horizontal="left"/>
    </xf>
    <xf numFmtId="164" fontId="87" fillId="0" borderId="94" xfId="1" applyNumberFormat="1" applyFont="1" applyBorder="1" applyAlignment="1">
      <alignment horizontal="center" vertical="center"/>
    </xf>
    <xf numFmtId="0" fontId="179" fillId="0" borderId="0" xfId="0" applyFont="1"/>
    <xf numFmtId="0" fontId="110" fillId="0" borderId="153" xfId="294" applyFont="1" applyBorder="1"/>
    <xf numFmtId="167" fontId="110" fillId="0" borderId="153" xfId="294" applyNumberFormat="1" applyFont="1" applyBorder="1"/>
    <xf numFmtId="0" fontId="110" fillId="0" borderId="86" xfId="294" applyFont="1" applyBorder="1" applyAlignment="1">
      <alignment horizontal="right"/>
    </xf>
    <xf numFmtId="167" fontId="110" fillId="0" borderId="86" xfId="294" applyNumberFormat="1" applyFont="1" applyBorder="1"/>
    <xf numFmtId="167" fontId="110" fillId="6" borderId="86" xfId="294" applyNumberFormat="1" applyFont="1" applyFill="1" applyBorder="1"/>
    <xf numFmtId="3" fontId="83" fillId="0" borderId="1" xfId="0" applyNumberFormat="1" applyFont="1" applyFill="1" applyBorder="1" applyAlignment="1">
      <alignment horizontal="right" vertical="center"/>
    </xf>
    <xf numFmtId="164" fontId="0" fillId="0" borderId="49" xfId="0" applyNumberFormat="1" applyBorder="1" applyAlignment="1">
      <alignment horizontal="right" vertical="center"/>
    </xf>
    <xf numFmtId="164" fontId="0" fillId="0" borderId="86" xfId="0" applyNumberFormat="1" applyBorder="1" applyAlignment="1">
      <alignment horizontal="right" vertical="center"/>
    </xf>
    <xf numFmtId="0" fontId="101" fillId="0" borderId="0" xfId="294" applyFont="1"/>
    <xf numFmtId="0" fontId="101" fillId="0" borderId="0" xfId="300" applyFont="1"/>
    <xf numFmtId="0" fontId="19" fillId="0" borderId="0" xfId="0" applyFont="1" applyAlignment="1">
      <alignment horizontal="left"/>
    </xf>
    <xf numFmtId="0" fontId="66" fillId="0" borderId="0" xfId="0" applyFont="1"/>
    <xf numFmtId="167" fontId="29" fillId="0" borderId="7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2" fillId="0" borderId="0" xfId="0" applyFont="1" applyFill="1" applyAlignment="1"/>
    <xf numFmtId="0" fontId="66" fillId="10" borderId="34" xfId="0" applyFont="1" applyFill="1" applyBorder="1"/>
    <xf numFmtId="3" fontId="66" fillId="10" borderId="29" xfId="0" applyNumberFormat="1" applyFont="1" applyFill="1" applyBorder="1" applyAlignment="1">
      <alignment horizontal="center" vertical="center"/>
    </xf>
    <xf numFmtId="3" fontId="66" fillId="10" borderId="10" xfId="0" applyNumberFormat="1" applyFont="1" applyFill="1" applyBorder="1" applyAlignment="1">
      <alignment horizontal="center" vertical="center"/>
    </xf>
    <xf numFmtId="3" fontId="66" fillId="0" borderId="0" xfId="0" applyNumberFormat="1" applyFont="1" applyFill="1" applyBorder="1" applyAlignment="1">
      <alignment horizontal="center" vertical="center"/>
    </xf>
    <xf numFmtId="3" fontId="66" fillId="0" borderId="4" xfId="0" applyNumberFormat="1" applyFont="1" applyFill="1" applyBorder="1" applyAlignment="1">
      <alignment horizontal="center" vertical="center"/>
    </xf>
    <xf numFmtId="0" fontId="21" fillId="10" borderId="39" xfId="0" applyFont="1" applyFill="1" applyBorder="1" applyAlignment="1">
      <alignment wrapText="1"/>
    </xf>
    <xf numFmtId="3" fontId="66" fillId="10" borderId="0" xfId="0" applyNumberFormat="1" applyFont="1" applyFill="1" applyBorder="1" applyAlignment="1">
      <alignment horizontal="center" vertical="center"/>
    </xf>
    <xf numFmtId="3" fontId="66" fillId="10" borderId="4" xfId="0" applyNumberFormat="1" applyFont="1" applyFill="1" applyBorder="1" applyAlignment="1">
      <alignment horizontal="center" vertical="center"/>
    </xf>
    <xf numFmtId="9" fontId="66" fillId="10" borderId="29" xfId="1" applyFont="1" applyFill="1" applyBorder="1" applyAlignment="1">
      <alignment horizontal="center" vertical="center"/>
    </xf>
    <xf numFmtId="9" fontId="66" fillId="10" borderId="10" xfId="1" applyFont="1" applyFill="1" applyBorder="1" applyAlignment="1">
      <alignment horizontal="center" vertical="center"/>
    </xf>
    <xf numFmtId="9" fontId="66" fillId="0" borderId="0" xfId="1" applyFont="1" applyFill="1" applyBorder="1" applyAlignment="1">
      <alignment horizontal="center" vertical="center"/>
    </xf>
    <xf numFmtId="9" fontId="66" fillId="0" borderId="4" xfId="1" applyFont="1" applyFill="1" applyBorder="1" applyAlignment="1">
      <alignment horizontal="center" vertical="center"/>
    </xf>
    <xf numFmtId="0" fontId="21" fillId="10" borderId="13" xfId="0" applyFont="1" applyFill="1" applyBorder="1" applyAlignment="1">
      <alignment wrapText="1"/>
    </xf>
    <xf numFmtId="9" fontId="66" fillId="10" borderId="135" xfId="1" applyFont="1" applyFill="1" applyBorder="1" applyAlignment="1">
      <alignment horizontal="center" vertical="center"/>
    </xf>
    <xf numFmtId="9" fontId="66" fillId="10" borderId="7" xfId="1" applyFont="1" applyFill="1" applyBorder="1" applyAlignment="1">
      <alignment horizontal="center" vertical="center"/>
    </xf>
    <xf numFmtId="3" fontId="75" fillId="0" borderId="0" xfId="0" applyNumberFormat="1" applyFont="1"/>
    <xf numFmtId="0" fontId="21" fillId="0" borderId="1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164" fontId="21" fillId="0" borderId="39" xfId="1" applyNumberFormat="1" applyFont="1" applyFill="1" applyBorder="1" applyAlignment="1">
      <alignment horizontal="center" vertical="center"/>
    </xf>
    <xf numFmtId="164" fontId="21" fillId="0" borderId="4" xfId="1" applyNumberFormat="1" applyFont="1" applyFill="1" applyBorder="1" applyAlignment="1">
      <alignment horizontal="center" vertical="center"/>
    </xf>
    <xf numFmtId="164" fontId="21" fillId="2" borderId="13" xfId="1" applyNumberFormat="1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3" fontId="21" fillId="0" borderId="34" xfId="0" applyNumberFormat="1" applyFont="1" applyFill="1" applyBorder="1" applyAlignment="1">
      <alignment wrapText="1"/>
    </xf>
    <xf numFmtId="3" fontId="21" fillId="2" borderId="39" xfId="0" applyNumberFormat="1" applyFont="1" applyFill="1" applyBorder="1" applyAlignment="1">
      <alignment wrapText="1"/>
    </xf>
    <xf numFmtId="3" fontId="21" fillId="0" borderId="39" xfId="0" applyNumberFormat="1" applyFont="1" applyFill="1" applyBorder="1" applyAlignment="1">
      <alignment wrapText="1"/>
    </xf>
    <xf numFmtId="3" fontId="21" fillId="2" borderId="13" xfId="0" applyNumberFormat="1" applyFont="1" applyFill="1" applyBorder="1" applyAlignment="1">
      <alignment wrapText="1"/>
    </xf>
    <xf numFmtId="3" fontId="20" fillId="4" borderId="3" xfId="0" applyNumberFormat="1" applyFont="1" applyFill="1" applyBorder="1" applyAlignment="1">
      <alignment wrapText="1"/>
    </xf>
    <xf numFmtId="3" fontId="20" fillId="4" borderId="12" xfId="0" applyNumberFormat="1" applyFont="1" applyFill="1" applyBorder="1" applyAlignment="1">
      <alignment wrapText="1"/>
    </xf>
    <xf numFmtId="0" fontId="145" fillId="0" borderId="156" xfId="0" applyNumberFormat="1" applyFont="1" applyFill="1" applyBorder="1"/>
    <xf numFmtId="0" fontId="145" fillId="0" borderId="156" xfId="0" applyFont="1" applyFill="1" applyBorder="1"/>
    <xf numFmtId="0" fontId="151" fillId="67" borderId="2" xfId="1450" applyFont="1" applyFill="1" applyBorder="1" applyAlignment="1">
      <alignment horizontal="left" vertical="center"/>
    </xf>
    <xf numFmtId="0" fontId="150" fillId="0" borderId="157" xfId="0" applyFont="1" applyFill="1" applyBorder="1"/>
    <xf numFmtId="0" fontId="147" fillId="0" borderId="156" xfId="0" applyFont="1" applyFill="1" applyBorder="1"/>
    <xf numFmtId="0" fontId="149" fillId="0" borderId="73" xfId="0" applyFont="1" applyFill="1" applyBorder="1"/>
    <xf numFmtId="0" fontId="145" fillId="0" borderId="32" xfId="0" applyFont="1" applyFill="1" applyBorder="1"/>
    <xf numFmtId="0" fontId="145" fillId="0" borderId="139" xfId="0" applyFont="1" applyFill="1" applyBorder="1"/>
    <xf numFmtId="0" fontId="151" fillId="67" borderId="135" xfId="1450" applyFont="1" applyFill="1" applyBorder="1" applyAlignment="1">
      <alignment vertical="center"/>
    </xf>
    <xf numFmtId="0" fontId="146" fillId="67" borderId="13" xfId="1450" applyFont="1" applyFill="1" applyBorder="1" applyAlignment="1">
      <alignment horizontal="right" vertical="center" wrapText="1"/>
    </xf>
    <xf numFmtId="0" fontId="146" fillId="67" borderId="7" xfId="1450" applyFont="1" applyFill="1" applyBorder="1" applyAlignment="1">
      <alignment horizontal="right" vertical="center" wrapText="1"/>
    </xf>
    <xf numFmtId="0" fontId="147" fillId="0" borderId="12" xfId="0" applyNumberFormat="1" applyFont="1" applyFill="1" applyBorder="1"/>
    <xf numFmtId="0" fontId="147" fillId="0" borderId="12" xfId="0" applyNumberFormat="1" applyFont="1" applyFill="1" applyBorder="1" applyAlignment="1">
      <alignment horizontal="right" wrapText="1"/>
    </xf>
    <xf numFmtId="0" fontId="145" fillId="0" borderId="12" xfId="0" applyFont="1" applyFill="1" applyBorder="1"/>
    <xf numFmtId="0" fontId="145" fillId="0" borderId="12" xfId="0" applyNumberFormat="1" applyFont="1" applyFill="1" applyBorder="1"/>
    <xf numFmtId="0" fontId="146" fillId="67" borderId="12" xfId="1450" applyFont="1" applyFill="1" applyBorder="1" applyAlignment="1">
      <alignment horizontal="center" vertical="center" wrapText="1"/>
    </xf>
    <xf numFmtId="0" fontId="148" fillId="67" borderId="12" xfId="1450" applyFont="1" applyFill="1" applyBorder="1" applyAlignment="1">
      <alignment horizontal="center" vertical="center" wrapText="1"/>
    </xf>
    <xf numFmtId="0" fontId="151" fillId="67" borderId="5" xfId="1450" applyFont="1" applyFill="1" applyBorder="1" applyAlignment="1">
      <alignment vertical="center"/>
    </xf>
    <xf numFmtId="0" fontId="0" fillId="0" borderId="0" xfId="0"/>
    <xf numFmtId="0" fontId="126" fillId="0" borderId="0" xfId="1481" applyAlignment="1">
      <alignment wrapText="1"/>
    </xf>
    <xf numFmtId="0" fontId="0" fillId="0" borderId="0" xfId="0" applyFont="1"/>
    <xf numFmtId="0" fontId="130" fillId="67" borderId="34" xfId="1450" applyFont="1" applyFill="1" applyBorder="1" applyAlignment="1">
      <alignment vertical="center"/>
    </xf>
    <xf numFmtId="0" fontId="130" fillId="67" borderId="34" xfId="1450" applyFont="1" applyFill="1" applyBorder="1" applyAlignment="1">
      <alignment horizontal="center" vertical="center"/>
    </xf>
    <xf numFmtId="0" fontId="130" fillId="67" borderId="94" xfId="1450" applyFont="1" applyFill="1" applyBorder="1" applyAlignment="1">
      <alignment vertical="center"/>
    </xf>
    <xf numFmtId="0" fontId="130" fillId="67" borderId="94" xfId="1450" applyFont="1" applyFill="1" applyBorder="1" applyAlignment="1">
      <alignment horizontal="center" vertical="center"/>
    </xf>
    <xf numFmtId="3" fontId="130" fillId="67" borderId="94" xfId="1450" applyNumberFormat="1" applyFont="1" applyFill="1" applyBorder="1" applyAlignment="1">
      <alignment vertical="center"/>
    </xf>
    <xf numFmtId="0" fontId="108" fillId="0" borderId="0" xfId="294" applyFont="1" applyFill="1" applyBorder="1" applyAlignment="1"/>
    <xf numFmtId="0" fontId="126" fillId="0" borderId="0" xfId="1481" quotePrefix="1" applyAlignment="1">
      <alignment horizontal="center"/>
    </xf>
    <xf numFmtId="0" fontId="139" fillId="19" borderId="0" xfId="0" applyFont="1" applyFill="1" applyBorder="1" applyAlignment="1">
      <alignment horizontal="center" vertical="center" wrapText="1"/>
    </xf>
    <xf numFmtId="164" fontId="139" fillId="19" borderId="0" xfId="1" applyNumberFormat="1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/>
    </xf>
    <xf numFmtId="164" fontId="23" fillId="6" borderId="0" xfId="1" applyNumberFormat="1" applyFont="1" applyFill="1" applyBorder="1" applyAlignment="1">
      <alignment horizontal="center" vertical="center"/>
    </xf>
    <xf numFmtId="0" fontId="23" fillId="19" borderId="0" xfId="0" applyFont="1" applyFill="1" applyBorder="1" applyAlignment="1">
      <alignment horizontal="center" vertical="center" wrapText="1"/>
    </xf>
    <xf numFmtId="164" fontId="23" fillId="19" borderId="0" xfId="1" applyNumberFormat="1" applyFont="1" applyFill="1" applyBorder="1" applyAlignment="1">
      <alignment horizontal="center" vertical="center" wrapText="1"/>
    </xf>
    <xf numFmtId="0" fontId="139" fillId="6" borderId="0" xfId="0" applyFont="1" applyFill="1" applyBorder="1" applyAlignment="1">
      <alignment horizontal="center" vertical="center" wrapText="1"/>
    </xf>
    <xf numFmtId="164" fontId="139" fillId="6" borderId="0" xfId="1" applyNumberFormat="1" applyFont="1" applyFill="1" applyBorder="1" applyAlignment="1">
      <alignment horizontal="center" vertical="center"/>
    </xf>
    <xf numFmtId="9" fontId="139" fillId="6" borderId="0" xfId="1" applyFont="1" applyFill="1" applyBorder="1" applyAlignment="1">
      <alignment horizontal="center" vertical="center"/>
    </xf>
    <xf numFmtId="168" fontId="139" fillId="19" borderId="0" xfId="0" applyNumberFormat="1" applyFont="1" applyFill="1" applyBorder="1" applyAlignment="1">
      <alignment horizontal="center" vertical="center"/>
    </xf>
    <xf numFmtId="0" fontId="199" fillId="109" borderId="0" xfId="0" applyFont="1" applyFill="1" applyBorder="1" applyAlignment="1">
      <alignment horizontal="center" vertical="center"/>
    </xf>
    <xf numFmtId="3" fontId="139" fillId="19" borderId="0" xfId="0" applyNumberFormat="1" applyFont="1" applyFill="1" applyBorder="1" applyAlignment="1">
      <alignment horizontal="center" vertical="center"/>
    </xf>
    <xf numFmtId="3" fontId="23" fillId="6" borderId="0" xfId="0" applyNumberFormat="1" applyFont="1" applyFill="1" applyBorder="1" applyAlignment="1">
      <alignment horizontal="center" vertical="center"/>
    </xf>
    <xf numFmtId="3" fontId="23" fillId="19" borderId="0" xfId="0" applyNumberFormat="1" applyFont="1" applyFill="1" applyBorder="1" applyAlignment="1">
      <alignment horizontal="center" vertical="center"/>
    </xf>
    <xf numFmtId="0" fontId="199" fillId="109" borderId="0" xfId="0" applyFont="1" applyFill="1" applyBorder="1" applyAlignment="1">
      <alignment vertical="center" wrapText="1"/>
    </xf>
    <xf numFmtId="0" fontId="199" fillId="109" borderId="0" xfId="0" applyFont="1" applyFill="1" applyBorder="1" applyAlignment="1">
      <alignment horizontal="center" vertical="center" wrapText="1"/>
    </xf>
    <xf numFmtId="0" fontId="139" fillId="19" borderId="0" xfId="0" quotePrefix="1" applyFont="1" applyFill="1" applyBorder="1" applyAlignment="1">
      <alignment horizontal="center" vertical="center" wrapText="1"/>
    </xf>
    <xf numFmtId="0" fontId="201" fillId="0" borderId="0" xfId="0" applyFont="1"/>
    <xf numFmtId="0" fontId="127" fillId="20" borderId="0" xfId="0" applyFont="1" applyFill="1" applyAlignment="1">
      <alignment horizontal="center" vertical="center"/>
    </xf>
    <xf numFmtId="0" fontId="12" fillId="20" borderId="0" xfId="0" applyFont="1" applyFill="1" applyAlignment="1">
      <alignment horizontal="center" vertical="center"/>
    </xf>
    <xf numFmtId="1" fontId="111" fillId="0" borderId="94" xfId="294" applyNumberFormat="1" applyFont="1" applyFill="1" applyBorder="1" applyAlignment="1">
      <alignment horizontal="center" vertical="center"/>
    </xf>
    <xf numFmtId="180" fontId="111" fillId="0" borderId="110" xfId="1451" applyNumberFormat="1" applyFont="1" applyFill="1" applyBorder="1" applyAlignment="1">
      <alignment vertical="center" wrapText="1"/>
    </xf>
    <xf numFmtId="0" fontId="111" fillId="0" borderId="110" xfId="1451" applyNumberFormat="1" applyFont="1" applyFill="1" applyBorder="1" applyAlignment="1">
      <alignment vertical="center" wrapText="1"/>
    </xf>
    <xf numFmtId="0" fontId="111" fillId="0" borderId="94" xfId="294" applyNumberFormat="1" applyFont="1" applyFill="1" applyBorder="1" applyAlignment="1">
      <alignment horizontal="center"/>
    </xf>
    <xf numFmtId="180" fontId="111" fillId="0" borderId="94" xfId="294" applyNumberFormat="1" applyFont="1" applyFill="1" applyBorder="1"/>
    <xf numFmtId="180" fontId="108" fillId="0" borderId="94" xfId="294" applyNumberFormat="1" applyFont="1" applyFill="1" applyBorder="1"/>
    <xf numFmtId="1" fontId="12" fillId="0" borderId="58" xfId="0" applyNumberFormat="1" applyFont="1" applyFill="1" applyBorder="1"/>
    <xf numFmtId="1" fontId="111" fillId="0" borderId="94" xfId="0" applyNumberFormat="1" applyFont="1" applyFill="1" applyBorder="1" applyAlignment="1">
      <alignment horizontal="center" vertical="center"/>
    </xf>
    <xf numFmtId="1" fontId="111" fillId="0" borderId="94" xfId="0" applyNumberFormat="1" applyFont="1" applyBorder="1" applyAlignment="1">
      <alignment horizontal="center" vertical="center"/>
    </xf>
    <xf numFmtId="1" fontId="120" fillId="0" borderId="94" xfId="294" applyNumberFormat="1" applyFont="1" applyBorder="1"/>
    <xf numFmtId="1" fontId="120" fillId="0" borderId="94" xfId="294" applyNumberFormat="1" applyFont="1" applyFill="1" applyBorder="1"/>
    <xf numFmtId="0" fontId="12" fillId="0" borderId="21" xfId="0" applyFont="1" applyBorder="1" applyAlignment="1">
      <alignment vertical="center"/>
    </xf>
    <xf numFmtId="0" fontId="12" fillId="0" borderId="138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202" fillId="0" borderId="94" xfId="0" applyFont="1" applyBorder="1" applyAlignment="1">
      <alignment horizontal="center" vertical="center"/>
    </xf>
    <xf numFmtId="0" fontId="202" fillId="0" borderId="94" xfId="0" applyFont="1" applyBorder="1"/>
    <xf numFmtId="9" fontId="113" fillId="0" borderId="94" xfId="1453" applyFont="1" applyFill="1" applyBorder="1" applyAlignment="1" applyProtection="1">
      <alignment vertical="center"/>
      <protection locked="0"/>
    </xf>
    <xf numFmtId="0" fontId="110" fillId="0" borderId="94" xfId="12" applyFont="1" applyFill="1" applyBorder="1" applyAlignment="1">
      <alignment horizontal="left" vertical="center" wrapText="1"/>
    </xf>
    <xf numFmtId="0" fontId="12" fillId="0" borderId="94" xfId="0" applyFont="1" applyBorder="1" applyAlignment="1">
      <alignment horizontal="center"/>
    </xf>
    <xf numFmtId="0" fontId="81" fillId="0" borderId="94" xfId="0" applyFont="1" applyBorder="1"/>
    <xf numFmtId="17" fontId="12" fillId="0" borderId="94" xfId="0" applyNumberFormat="1" applyFont="1" applyBorder="1"/>
    <xf numFmtId="1" fontId="3" fillId="3" borderId="12" xfId="0" applyNumberFormat="1" applyFont="1" applyFill="1" applyBorder="1" applyAlignment="1">
      <alignment horizontal="center" vertical="center" wrapText="1"/>
    </xf>
    <xf numFmtId="0" fontId="203" fillId="0" borderId="58" xfId="0" applyFont="1" applyBorder="1" applyAlignment="1">
      <alignment horizontal="justify" vertical="center" wrapText="1"/>
    </xf>
    <xf numFmtId="0" fontId="203" fillId="0" borderId="58" xfId="0" applyFont="1" applyBorder="1" applyAlignment="1">
      <alignment horizontal="right" vertical="center" wrapText="1"/>
    </xf>
    <xf numFmtId="0" fontId="12" fillId="0" borderId="100" xfId="0" applyFont="1" applyBorder="1"/>
    <xf numFmtId="0" fontId="12" fillId="0" borderId="49" xfId="0" applyFont="1" applyBorder="1"/>
    <xf numFmtId="0" fontId="12" fillId="0" borderId="86" xfId="0" applyFont="1" applyBorder="1"/>
    <xf numFmtId="0" fontId="12" fillId="0" borderId="85" xfId="0" applyFont="1" applyBorder="1"/>
    <xf numFmtId="0" fontId="12" fillId="0" borderId="94" xfId="0" applyFont="1" applyFill="1" applyBorder="1" applyAlignment="1">
      <alignment horizontal="center"/>
    </xf>
    <xf numFmtId="0" fontId="12" fillId="0" borderId="94" xfId="0" applyFont="1" applyFill="1" applyBorder="1" applyAlignment="1">
      <alignment wrapText="1"/>
    </xf>
    <xf numFmtId="3" fontId="76" fillId="5" borderId="25" xfId="0" applyNumberFormat="1" applyFont="1" applyFill="1" applyBorder="1" applyAlignment="1">
      <alignment horizontal="center" vertical="center"/>
    </xf>
    <xf numFmtId="9" fontId="76" fillId="5" borderId="25" xfId="1" applyFont="1" applyFill="1" applyBorder="1" applyAlignment="1">
      <alignment horizontal="center" vertical="center"/>
    </xf>
    <xf numFmtId="9" fontId="76" fillId="5" borderId="26" xfId="1" applyFont="1" applyFill="1" applyBorder="1" applyAlignment="1">
      <alignment horizontal="center" vertical="center"/>
    </xf>
    <xf numFmtId="3" fontId="76" fillId="5" borderId="26" xfId="0" applyNumberFormat="1" applyFont="1" applyFill="1" applyBorder="1" applyAlignment="1">
      <alignment horizontal="center" vertical="center"/>
    </xf>
    <xf numFmtId="3" fontId="76" fillId="5" borderId="13" xfId="0" applyNumberFormat="1" applyFont="1" applyFill="1" applyBorder="1" applyAlignment="1">
      <alignment horizontal="center" vertical="center"/>
    </xf>
    <xf numFmtId="3" fontId="76" fillId="5" borderId="32" xfId="0" applyNumberFormat="1" applyFont="1" applyFill="1" applyBorder="1" applyAlignment="1">
      <alignment horizontal="center" vertical="center"/>
    </xf>
    <xf numFmtId="9" fontId="76" fillId="5" borderId="106" xfId="1" applyFont="1" applyFill="1" applyBorder="1" applyAlignment="1">
      <alignment horizontal="center" vertical="center"/>
    </xf>
    <xf numFmtId="3" fontId="76" fillId="5" borderId="12" xfId="0" applyNumberFormat="1" applyFont="1" applyFill="1" applyBorder="1" applyAlignment="1">
      <alignment horizontal="center" vertical="center"/>
    </xf>
    <xf numFmtId="3" fontId="74" fillId="5" borderId="13" xfId="0" applyNumberFormat="1" applyFont="1" applyFill="1" applyBorder="1" applyAlignment="1">
      <alignment horizontal="center" vertical="center"/>
    </xf>
    <xf numFmtId="9" fontId="74" fillId="5" borderId="13" xfId="1" applyFont="1" applyFill="1" applyBorder="1" applyAlignment="1">
      <alignment horizontal="center" vertical="center"/>
    </xf>
    <xf numFmtId="1" fontId="74" fillId="110" borderId="8" xfId="0" applyNumberFormat="1" applyFont="1" applyFill="1" applyBorder="1" applyAlignment="1">
      <alignment horizontal="center" vertical="center"/>
    </xf>
    <xf numFmtId="1" fontId="74" fillId="110" borderId="25" xfId="0" applyNumberFormat="1" applyFont="1" applyFill="1" applyBorder="1" applyAlignment="1">
      <alignment horizontal="center" vertical="center"/>
    </xf>
    <xf numFmtId="1" fontId="74" fillId="110" borderId="9" xfId="0" applyNumberFormat="1" applyFont="1" applyFill="1" applyBorder="1" applyAlignment="1">
      <alignment horizontal="center" vertical="center"/>
    </xf>
    <xf numFmtId="1" fontId="74" fillId="110" borderId="12" xfId="0" applyNumberFormat="1" applyFont="1" applyFill="1" applyBorder="1" applyAlignment="1">
      <alignment horizontal="center" vertical="center"/>
    </xf>
    <xf numFmtId="0" fontId="76" fillId="110" borderId="8" xfId="0" applyFont="1" applyFill="1" applyBorder="1" applyAlignment="1">
      <alignment wrapText="1"/>
    </xf>
    <xf numFmtId="0" fontId="76" fillId="20" borderId="24" xfId="0" applyFont="1" applyFill="1" applyBorder="1" applyAlignment="1">
      <alignment wrapText="1"/>
    </xf>
    <xf numFmtId="0" fontId="76" fillId="20" borderId="8" xfId="0" applyFont="1" applyFill="1" applyBorder="1" applyAlignment="1">
      <alignment wrapText="1"/>
    </xf>
    <xf numFmtId="0" fontId="76" fillId="110" borderId="24" xfId="0" applyFont="1" applyFill="1" applyBorder="1" applyAlignment="1">
      <alignment wrapText="1"/>
    </xf>
    <xf numFmtId="0" fontId="76" fillId="110" borderId="3" xfId="0" applyFont="1" applyFill="1" applyBorder="1" applyAlignment="1">
      <alignment wrapText="1"/>
    </xf>
    <xf numFmtId="0" fontId="76" fillId="20" borderId="108" xfId="0" applyFont="1" applyFill="1" applyBorder="1" applyAlignment="1">
      <alignment wrapText="1"/>
    </xf>
    <xf numFmtId="0" fontId="76" fillId="110" borderId="2" xfId="0" applyFont="1" applyFill="1" applyBorder="1" applyAlignment="1">
      <alignment wrapText="1"/>
    </xf>
    <xf numFmtId="0" fontId="74" fillId="110" borderId="3" xfId="0" applyFont="1" applyFill="1" applyBorder="1"/>
    <xf numFmtId="0" fontId="76" fillId="110" borderId="145" xfId="0" applyFont="1" applyFill="1" applyBorder="1" applyAlignment="1">
      <alignment wrapText="1"/>
    </xf>
    <xf numFmtId="3" fontId="76" fillId="5" borderId="34" xfId="0" applyNumberFormat="1" applyFont="1" applyFill="1" applyBorder="1" applyAlignment="1">
      <alignment horizontal="center" vertical="center"/>
    </xf>
    <xf numFmtId="3" fontId="76" fillId="5" borderId="156" xfId="0" applyNumberFormat="1" applyFont="1" applyFill="1" applyBorder="1" applyAlignment="1">
      <alignment horizontal="center" vertical="center"/>
    </xf>
    <xf numFmtId="9" fontId="76" fillId="5" borderId="156" xfId="1" applyFont="1" applyFill="1" applyBorder="1" applyAlignment="1">
      <alignment horizontal="center" vertical="center"/>
    </xf>
    <xf numFmtId="9" fontId="76" fillId="5" borderId="13" xfId="1" applyFont="1" applyFill="1" applyBorder="1" applyAlignment="1">
      <alignment horizontal="center" vertical="center"/>
    </xf>
    <xf numFmtId="167" fontId="0" fillId="20" borderId="94" xfId="0" applyNumberFormat="1" applyFont="1" applyFill="1" applyBorder="1"/>
    <xf numFmtId="1" fontId="12" fillId="111" borderId="94" xfId="0" applyNumberFormat="1" applyFont="1" applyFill="1" applyBorder="1" applyAlignment="1">
      <alignment horizontal="center" vertical="center"/>
    </xf>
    <xf numFmtId="164" fontId="0" fillId="6" borderId="94" xfId="1" applyNumberFormat="1" applyFont="1" applyFill="1" applyBorder="1"/>
    <xf numFmtId="164" fontId="0" fillId="6" borderId="94" xfId="0" applyNumberFormat="1" applyFill="1" applyBorder="1"/>
    <xf numFmtId="0" fontId="12" fillId="7" borderId="94" xfId="0" applyFont="1" applyFill="1" applyBorder="1"/>
    <xf numFmtId="0" fontId="0" fillId="7" borderId="94" xfId="0" applyFill="1" applyBorder="1"/>
    <xf numFmtId="167" fontId="0" fillId="0" borderId="94" xfId="0" applyNumberFormat="1" applyFont="1" applyFill="1" applyBorder="1"/>
    <xf numFmtId="0" fontId="139" fillId="0" borderId="0" xfId="0" applyFont="1" applyFill="1" applyBorder="1" applyAlignment="1">
      <alignment horizontal="center" vertical="center" wrapText="1"/>
    </xf>
    <xf numFmtId="164" fontId="139" fillId="0" borderId="0" xfId="1" applyNumberFormat="1" applyFont="1" applyFill="1" applyBorder="1" applyAlignment="1">
      <alignment horizontal="center" vertical="center" wrapText="1"/>
    </xf>
    <xf numFmtId="164" fontId="139" fillId="19" borderId="0" xfId="1" applyNumberFormat="1" applyFont="1" applyFill="1" applyBorder="1" applyAlignment="1">
      <alignment horizontal="center" vertical="center"/>
    </xf>
    <xf numFmtId="167" fontId="139" fillId="6" borderId="0" xfId="0" applyNumberFormat="1" applyFont="1" applyFill="1" applyBorder="1" applyAlignment="1">
      <alignment horizontal="center" vertical="center"/>
    </xf>
    <xf numFmtId="0" fontId="146" fillId="67" borderId="34" xfId="1450" applyFont="1" applyFill="1" applyBorder="1" applyAlignment="1">
      <alignment horizontal="center" vertical="center" wrapText="1"/>
    </xf>
    <xf numFmtId="0" fontId="146" fillId="67" borderId="13" xfId="1450" applyFont="1" applyFill="1" applyBorder="1" applyAlignment="1">
      <alignment horizontal="center" vertical="center" wrapText="1"/>
    </xf>
    <xf numFmtId="0" fontId="146" fillId="67" borderId="2" xfId="1450" applyFont="1" applyFill="1" applyBorder="1" applyAlignment="1">
      <alignment horizontal="center" vertical="center"/>
    </xf>
    <xf numFmtId="0" fontId="146" fillId="67" borderId="11" xfId="1450" applyFont="1" applyFill="1" applyBorder="1" applyAlignment="1">
      <alignment horizontal="center" vertical="center"/>
    </xf>
    <xf numFmtId="0" fontId="146" fillId="67" borderId="5" xfId="1450" applyFont="1" applyFill="1" applyBorder="1" applyAlignment="1">
      <alignment horizontal="center" vertical="center"/>
    </xf>
    <xf numFmtId="0" fontId="150" fillId="0" borderId="130" xfId="0" applyFont="1" applyFill="1" applyBorder="1" applyAlignment="1">
      <alignment horizontal="left" vertical="center" wrapText="1"/>
    </xf>
    <xf numFmtId="0" fontId="150" fillId="0" borderId="132" xfId="0" applyFont="1" applyFill="1" applyBorder="1" applyAlignment="1">
      <alignment horizontal="left" vertical="center" wrapText="1"/>
    </xf>
    <xf numFmtId="0" fontId="149" fillId="0" borderId="86" xfId="0" applyFont="1" applyFill="1" applyBorder="1" applyAlignment="1">
      <alignment horizontal="center" vertical="center" wrapText="1"/>
    </xf>
    <xf numFmtId="0" fontId="149" fillId="0" borderId="85" xfId="0" applyFont="1" applyFill="1" applyBorder="1" applyAlignment="1">
      <alignment horizontal="center" vertical="center" wrapText="1"/>
    </xf>
    <xf numFmtId="0" fontId="149" fillId="0" borderId="154" xfId="0" applyFont="1" applyFill="1" applyBorder="1" applyAlignment="1">
      <alignment horizontal="left" wrapText="1"/>
    </xf>
    <xf numFmtId="0" fontId="149" fillId="0" borderId="155" xfId="0" applyFont="1" applyFill="1" applyBorder="1" applyAlignment="1">
      <alignment horizontal="left" wrapText="1"/>
    </xf>
    <xf numFmtId="0" fontId="150" fillId="0" borderId="158" xfId="0" applyFont="1" applyFill="1" applyBorder="1" applyAlignment="1">
      <alignment horizontal="left" vertical="center" wrapText="1"/>
    </xf>
    <xf numFmtId="0" fontId="150" fillId="0" borderId="2" xfId="0" applyFont="1" applyFill="1" applyBorder="1" applyAlignment="1">
      <alignment horizontal="left" vertical="center"/>
    </xf>
    <xf numFmtId="0" fontId="150" fillId="0" borderId="11" xfId="0" applyFont="1" applyFill="1" applyBorder="1" applyAlignment="1">
      <alignment horizontal="left" vertical="center"/>
    </xf>
    <xf numFmtId="0" fontId="150" fillId="0" borderId="5" xfId="0" applyFont="1" applyFill="1" applyBorder="1" applyAlignment="1">
      <alignment horizontal="left" vertical="center"/>
    </xf>
    <xf numFmtId="0" fontId="143" fillId="0" borderId="116" xfId="0" applyFont="1" applyBorder="1" applyAlignment="1">
      <alignment horizontal="center" vertical="center" wrapText="1"/>
    </xf>
    <xf numFmtId="0" fontId="143" fillId="0" borderId="86" xfId="0" applyFont="1" applyBorder="1" applyAlignment="1">
      <alignment horizontal="center" vertical="center" wrapText="1"/>
    </xf>
    <xf numFmtId="0" fontId="143" fillId="0" borderId="85" xfId="0" applyFont="1" applyBorder="1" applyAlignment="1">
      <alignment horizontal="center" vertical="center" wrapText="1"/>
    </xf>
    <xf numFmtId="0" fontId="103" fillId="65" borderId="2" xfId="1450" applyFont="1" applyFill="1" applyBorder="1" applyAlignment="1">
      <alignment horizontal="center" vertical="center" wrapText="1"/>
    </xf>
    <xf numFmtId="0" fontId="103" fillId="65" borderId="11" xfId="1450" applyFont="1" applyFill="1" applyBorder="1" applyAlignment="1">
      <alignment horizontal="center" vertical="center" wrapText="1"/>
    </xf>
    <xf numFmtId="0" fontId="103" fillId="65" borderId="5" xfId="1450" applyFont="1" applyFill="1" applyBorder="1" applyAlignment="1">
      <alignment horizontal="center" vertical="center" wrapText="1"/>
    </xf>
    <xf numFmtId="0" fontId="149" fillId="0" borderId="116" xfId="0" applyFont="1" applyBorder="1" applyAlignment="1">
      <alignment horizontal="center" vertical="center" wrapText="1"/>
    </xf>
    <xf numFmtId="0" fontId="149" fillId="0" borderId="86" xfId="0" applyFont="1" applyBorder="1" applyAlignment="1">
      <alignment horizontal="center" vertical="center" wrapText="1"/>
    </xf>
    <xf numFmtId="0" fontId="149" fillId="0" borderId="85" xfId="0" applyFont="1" applyBorder="1" applyAlignment="1">
      <alignment horizontal="center" vertical="center" wrapText="1"/>
    </xf>
    <xf numFmtId="0" fontId="149" fillId="0" borderId="101" xfId="0" applyFont="1" applyBorder="1" applyAlignment="1">
      <alignment horizontal="left" vertical="center" wrapText="1"/>
    </xf>
    <xf numFmtId="0" fontId="149" fillId="0" borderId="107" xfId="0" applyFont="1" applyBorder="1" applyAlignment="1">
      <alignment horizontal="left" vertical="center" wrapText="1"/>
    </xf>
    <xf numFmtId="0" fontId="104" fillId="65" borderId="108" xfId="1450" applyFont="1" applyFill="1" applyBorder="1" applyAlignment="1">
      <alignment horizontal="center" vertical="center" wrapText="1"/>
    </xf>
    <xf numFmtId="0" fontId="104" fillId="65" borderId="117" xfId="1450" applyFont="1" applyFill="1" applyBorder="1" applyAlignment="1">
      <alignment horizontal="center" vertical="center" wrapText="1"/>
    </xf>
    <xf numFmtId="0" fontId="104" fillId="65" borderId="107" xfId="1450" applyFont="1" applyFill="1" applyBorder="1" applyAlignment="1">
      <alignment horizontal="center" vertical="center" wrapText="1"/>
    </xf>
    <xf numFmtId="0" fontId="149" fillId="0" borderId="101" xfId="0" applyFont="1" applyBorder="1" applyAlignment="1">
      <alignment horizontal="left" wrapText="1"/>
    </xf>
    <xf numFmtId="0" fontId="149" fillId="0" borderId="107" xfId="0" applyFont="1" applyBorder="1" applyAlignment="1">
      <alignment horizontal="left" wrapText="1"/>
    </xf>
    <xf numFmtId="0" fontId="104" fillId="65" borderId="24" xfId="1450" applyFont="1" applyFill="1" applyBorder="1" applyAlignment="1">
      <alignment horizontal="center" vertical="center" wrapText="1"/>
    </xf>
    <xf numFmtId="0" fontId="104" fillId="65" borderId="118" xfId="1450" applyFont="1" applyFill="1" applyBorder="1" applyAlignment="1">
      <alignment horizontal="center" vertical="center" wrapText="1"/>
    </xf>
    <xf numFmtId="0" fontId="104" fillId="65" borderId="28" xfId="1450" applyFont="1" applyFill="1" applyBorder="1" applyAlignment="1">
      <alignment horizontal="center" vertical="center" wrapText="1"/>
    </xf>
    <xf numFmtId="0" fontId="104" fillId="65" borderId="2" xfId="1450" applyFont="1" applyFill="1" applyBorder="1" applyAlignment="1">
      <alignment horizontal="center" vertical="center" wrapText="1"/>
    </xf>
    <xf numFmtId="0" fontId="104" fillId="65" borderId="11" xfId="1450" applyFont="1" applyFill="1" applyBorder="1" applyAlignment="1">
      <alignment horizontal="center" vertical="center" wrapText="1"/>
    </xf>
    <xf numFmtId="0" fontId="104" fillId="65" borderId="5" xfId="1450" applyFont="1" applyFill="1" applyBorder="1" applyAlignment="1">
      <alignment horizontal="center" vertical="center" wrapText="1"/>
    </xf>
    <xf numFmtId="0" fontId="149" fillId="0" borderId="101" xfId="0" applyFont="1" applyBorder="1" applyAlignment="1">
      <alignment horizontal="left"/>
    </xf>
    <xf numFmtId="0" fontId="149" fillId="0" borderId="107" xfId="0" applyFont="1" applyBorder="1" applyAlignment="1">
      <alignment horizontal="left"/>
    </xf>
    <xf numFmtId="0" fontId="104" fillId="65" borderId="34" xfId="1450" applyFont="1" applyFill="1" applyBorder="1" applyAlignment="1">
      <alignment horizontal="center" vertical="center" wrapText="1"/>
    </xf>
    <xf numFmtId="0" fontId="104" fillId="65" borderId="39" xfId="1450" applyFont="1" applyFill="1" applyBorder="1" applyAlignment="1">
      <alignment horizontal="center" vertical="center" wrapText="1"/>
    </xf>
    <xf numFmtId="0" fontId="104" fillId="65" borderId="13" xfId="1450" applyFont="1" applyFill="1" applyBorder="1" applyAlignment="1">
      <alignment horizontal="center" vertical="center" wrapText="1"/>
    </xf>
    <xf numFmtId="0" fontId="143" fillId="0" borderId="29" xfId="0" quotePrefix="1" applyFont="1" applyBorder="1" applyAlignment="1">
      <alignment horizontal="left" wrapText="1"/>
    </xf>
    <xf numFmtId="0" fontId="0" fillId="0" borderId="29" xfId="0" quotePrefix="1" applyBorder="1" applyAlignment="1">
      <alignment horizontal="left" wrapText="1"/>
    </xf>
    <xf numFmtId="0" fontId="143" fillId="0" borderId="109" xfId="0" applyFont="1" applyBorder="1" applyAlignment="1">
      <alignment horizontal="center" vertical="center" wrapText="1"/>
    </xf>
    <xf numFmtId="0" fontId="149" fillId="0" borderId="109" xfId="0" applyFont="1" applyBorder="1" applyAlignment="1">
      <alignment horizontal="center" vertical="center" wrapText="1"/>
    </xf>
    <xf numFmtId="0" fontId="130" fillId="67" borderId="2" xfId="1450" applyFont="1" applyFill="1" applyBorder="1" applyAlignment="1">
      <alignment horizontal="center" vertical="center"/>
    </xf>
    <xf numFmtId="0" fontId="130" fillId="67" borderId="11" xfId="1450" applyFont="1" applyFill="1" applyBorder="1" applyAlignment="1">
      <alignment horizontal="center" vertical="center"/>
    </xf>
    <xf numFmtId="0" fontId="130" fillId="67" borderId="5" xfId="1450" applyFont="1" applyFill="1" applyBorder="1" applyAlignment="1">
      <alignment horizontal="center" vertical="center"/>
    </xf>
    <xf numFmtId="0" fontId="130" fillId="67" borderId="2" xfId="1450" applyFont="1" applyFill="1" applyBorder="1" applyAlignment="1">
      <alignment horizontal="center" vertical="center" wrapText="1"/>
    </xf>
    <xf numFmtId="0" fontId="130" fillId="67" borderId="11" xfId="1450" applyFont="1" applyFill="1" applyBorder="1" applyAlignment="1">
      <alignment horizontal="center" vertical="center" wrapText="1"/>
    </xf>
    <xf numFmtId="0" fontId="130" fillId="67" borderId="5" xfId="1450" applyFont="1" applyFill="1" applyBorder="1" applyAlignment="1">
      <alignment horizontal="center" vertical="center" wrapText="1"/>
    </xf>
    <xf numFmtId="0" fontId="56" fillId="5" borderId="108" xfId="1450" applyFont="1" applyFill="1" applyBorder="1" applyAlignment="1">
      <alignment horizontal="left" vertical="center"/>
    </xf>
    <xf numFmtId="0" fontId="56" fillId="5" borderId="147" xfId="1450" applyFont="1" applyFill="1" applyBorder="1" applyAlignment="1">
      <alignment horizontal="left" vertical="center"/>
    </xf>
    <xf numFmtId="0" fontId="56" fillId="5" borderId="107" xfId="1450" applyFont="1" applyFill="1" applyBorder="1" applyAlignment="1">
      <alignment horizontal="left" vertical="center"/>
    </xf>
    <xf numFmtId="0" fontId="130" fillId="67" borderId="27" xfId="1450" applyFont="1" applyFill="1" applyBorder="1" applyAlignment="1">
      <alignment horizontal="center" vertical="center"/>
    </xf>
    <xf numFmtId="0" fontId="56" fillId="5" borderId="101" xfId="1450" applyFont="1" applyFill="1" applyBorder="1" applyAlignment="1">
      <alignment horizontal="left" vertical="center"/>
    </xf>
    <xf numFmtId="0" fontId="56" fillId="5" borderId="121" xfId="1450" applyFont="1" applyFill="1" applyBorder="1" applyAlignment="1">
      <alignment horizontal="left" vertical="center"/>
    </xf>
    <xf numFmtId="0" fontId="56" fillId="5" borderId="102" xfId="1450" applyFont="1" applyFill="1" applyBorder="1" applyAlignment="1">
      <alignment horizontal="left" vertical="center"/>
    </xf>
    <xf numFmtId="0" fontId="130" fillId="65" borderId="34" xfId="0" applyFont="1" applyFill="1" applyBorder="1" applyAlignment="1">
      <alignment vertical="center"/>
    </xf>
    <xf numFmtId="0" fontId="130" fillId="65" borderId="39" xfId="0" applyFont="1" applyFill="1" applyBorder="1" applyAlignment="1">
      <alignment vertical="center"/>
    </xf>
    <xf numFmtId="0" fontId="130" fillId="65" borderId="13" xfId="0" applyFont="1" applyFill="1" applyBorder="1" applyAlignment="1">
      <alignment vertical="center"/>
    </xf>
    <xf numFmtId="0" fontId="130" fillId="65" borderId="2" xfId="0" applyFont="1" applyFill="1" applyBorder="1" applyAlignment="1">
      <alignment horizontal="center" vertical="center"/>
    </xf>
    <xf numFmtId="0" fontId="130" fillId="65" borderId="5" xfId="0" applyFont="1" applyFill="1" applyBorder="1" applyAlignment="1">
      <alignment horizontal="center" vertical="center"/>
    </xf>
    <xf numFmtId="0" fontId="130" fillId="65" borderId="34" xfId="0" applyFont="1" applyFill="1" applyBorder="1" applyAlignment="1">
      <alignment horizontal="center" vertical="center"/>
    </xf>
    <xf numFmtId="0" fontId="130" fillId="65" borderId="39" xfId="0" applyFont="1" applyFill="1" applyBorder="1" applyAlignment="1">
      <alignment horizontal="center" vertical="center"/>
    </xf>
    <xf numFmtId="0" fontId="130" fillId="65" borderId="13" xfId="0" applyFont="1" applyFill="1" applyBorder="1" applyAlignment="1">
      <alignment horizontal="center" vertical="center"/>
    </xf>
    <xf numFmtId="0" fontId="130" fillId="65" borderId="2" xfId="0" applyFont="1" applyFill="1" applyBorder="1" applyAlignment="1">
      <alignment horizontal="center" vertical="center" wrapText="1"/>
    </xf>
    <xf numFmtId="0" fontId="130" fillId="65" borderId="5" xfId="0" applyFont="1" applyFill="1" applyBorder="1" applyAlignment="1">
      <alignment horizontal="center" vertical="center" wrapText="1"/>
    </xf>
    <xf numFmtId="0" fontId="130" fillId="65" borderId="34" xfId="0" applyFont="1" applyFill="1" applyBorder="1" applyAlignment="1">
      <alignment horizontal="center" vertical="center" wrapText="1"/>
    </xf>
    <xf numFmtId="0" fontId="130" fillId="65" borderId="13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center" wrapText="1"/>
    </xf>
    <xf numFmtId="0" fontId="25" fillId="10" borderId="11" xfId="0" applyFont="1" applyFill="1" applyBorder="1" applyAlignment="1">
      <alignment horizontal="center" wrapText="1"/>
    </xf>
    <xf numFmtId="0" fontId="25" fillId="10" borderId="5" xfId="0" applyFont="1" applyFill="1" applyBorder="1" applyAlignment="1">
      <alignment horizont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75" borderId="15" xfId="0" applyFill="1" applyBorder="1" applyAlignment="1">
      <alignment horizontal="center" vertical="center" wrapText="1"/>
    </xf>
    <xf numFmtId="0" fontId="0" fillId="75" borderId="94" xfId="0" applyFill="1" applyBorder="1" applyAlignment="1">
      <alignment horizontal="center" vertical="center" wrapText="1"/>
    </xf>
    <xf numFmtId="0" fontId="0" fillId="75" borderId="148" xfId="0" applyFill="1" applyBorder="1" applyAlignment="1">
      <alignment horizontal="center" vertical="center" wrapText="1"/>
    </xf>
    <xf numFmtId="0" fontId="83" fillId="76" borderId="149" xfId="0" applyFont="1" applyFill="1" applyBorder="1" applyAlignment="1">
      <alignment horizontal="center" vertical="center" wrapText="1"/>
    </xf>
    <xf numFmtId="0" fontId="83" fillId="76" borderId="150" xfId="0" applyFont="1" applyFill="1" applyBorder="1" applyAlignment="1">
      <alignment horizontal="center" vertical="center" wrapText="1"/>
    </xf>
    <xf numFmtId="0" fontId="83" fillId="76" borderId="151" xfId="0" applyFont="1" applyFill="1" applyBorder="1" applyAlignment="1">
      <alignment horizontal="center" vertical="center" wrapText="1"/>
    </xf>
    <xf numFmtId="0" fontId="83" fillId="76" borderId="152" xfId="0" applyFont="1" applyFill="1" applyBorder="1" applyAlignment="1">
      <alignment horizontal="center" vertical="center" wrapText="1"/>
    </xf>
    <xf numFmtId="0" fontId="83" fillId="20" borderId="34" xfId="0" applyFont="1" applyFill="1" applyBorder="1" applyAlignment="1">
      <alignment horizontal="center" vertical="center" wrapText="1"/>
    </xf>
    <xf numFmtId="0" fontId="83" fillId="20" borderId="39" xfId="0" applyFont="1" applyFill="1" applyBorder="1" applyAlignment="1">
      <alignment horizontal="center" vertical="center" wrapText="1"/>
    </xf>
    <xf numFmtId="0" fontId="83" fillId="20" borderId="13" xfId="0" applyFont="1" applyFill="1" applyBorder="1" applyAlignment="1">
      <alignment horizontal="center" vertical="center" wrapText="1"/>
    </xf>
    <xf numFmtId="0" fontId="0" fillId="20" borderId="15" xfId="0" applyFill="1" applyBorder="1" applyAlignment="1">
      <alignment horizontal="center" vertical="center" wrapText="1"/>
    </xf>
    <xf numFmtId="0" fontId="0" fillId="20" borderId="94" xfId="0" applyFill="1" applyBorder="1" applyAlignment="1">
      <alignment horizontal="center" vertical="center" wrapText="1"/>
    </xf>
    <xf numFmtId="0" fontId="0" fillId="20" borderId="148" xfId="0" applyFill="1" applyBorder="1" applyAlignment="1">
      <alignment horizontal="center" vertical="center" wrapText="1"/>
    </xf>
    <xf numFmtId="0" fontId="0" fillId="77" borderId="20" xfId="0" applyFill="1" applyBorder="1" applyAlignment="1">
      <alignment horizontal="center" vertical="center" wrapText="1"/>
    </xf>
    <xf numFmtId="0" fontId="0" fillId="77" borderId="69" xfId="0" applyFill="1" applyBorder="1" applyAlignment="1">
      <alignment horizontal="center" vertical="center" wrapText="1"/>
    </xf>
    <xf numFmtId="0" fontId="0" fillId="77" borderId="17" xfId="0" applyFill="1" applyBorder="1" applyAlignment="1">
      <alignment horizontal="center" vertical="center" wrapText="1"/>
    </xf>
    <xf numFmtId="1" fontId="169" fillId="3" borderId="2" xfId="0" applyNumberFormat="1" applyFont="1" applyFill="1" applyBorder="1" applyAlignment="1">
      <alignment horizontal="center" vertical="center" wrapText="1"/>
    </xf>
    <xf numFmtId="1" fontId="169" fillId="3" borderId="11" xfId="0" applyNumberFormat="1" applyFont="1" applyFill="1" applyBorder="1" applyAlignment="1">
      <alignment horizontal="center" vertical="center" wrapText="1"/>
    </xf>
    <xf numFmtId="1" fontId="169" fillId="3" borderId="5" xfId="0" applyNumberFormat="1" applyFont="1" applyFill="1" applyBorder="1" applyAlignment="1">
      <alignment horizontal="center" vertical="center" wrapText="1"/>
    </xf>
    <xf numFmtId="3" fontId="172" fillId="19" borderId="29" xfId="0" applyNumberFormat="1" applyFont="1" applyFill="1" applyBorder="1" applyAlignment="1">
      <alignment horizontal="center" vertical="center"/>
    </xf>
    <xf numFmtId="3" fontId="172" fillId="19" borderId="0" xfId="0" applyNumberFormat="1" applyFont="1" applyFill="1" applyBorder="1" applyAlignment="1">
      <alignment horizontal="center" vertical="center"/>
    </xf>
    <xf numFmtId="3" fontId="172" fillId="19" borderId="30" xfId="0" applyNumberFormat="1" applyFont="1" applyFill="1" applyBorder="1" applyAlignment="1">
      <alignment horizontal="center" vertical="center"/>
    </xf>
    <xf numFmtId="1" fontId="172" fillId="19" borderId="0" xfId="0" applyNumberFormat="1" applyFont="1" applyFill="1" applyBorder="1" applyAlignment="1">
      <alignment horizontal="center" vertical="center"/>
    </xf>
    <xf numFmtId="1" fontId="172" fillId="19" borderId="30" xfId="0" applyNumberFormat="1" applyFont="1" applyFill="1" applyBorder="1" applyAlignment="1">
      <alignment horizontal="center" vertical="center"/>
    </xf>
    <xf numFmtId="1" fontId="172" fillId="19" borderId="29" xfId="0" applyNumberFormat="1" applyFont="1" applyFill="1" applyBorder="1" applyAlignment="1">
      <alignment horizontal="center" vertical="center"/>
    </xf>
    <xf numFmtId="0" fontId="133" fillId="0" borderId="2" xfId="0" applyFont="1" applyBorder="1" applyAlignment="1">
      <alignment horizontal="center"/>
    </xf>
    <xf numFmtId="0" fontId="133" fillId="0" borderId="11" xfId="0" applyFont="1" applyBorder="1" applyAlignment="1">
      <alignment horizontal="center"/>
    </xf>
    <xf numFmtId="0" fontId="133" fillId="0" borderId="5" xfId="0" applyFont="1" applyBorder="1" applyAlignment="1">
      <alignment horizontal="center"/>
    </xf>
    <xf numFmtId="0" fontId="28" fillId="7" borderId="2" xfId="0" applyFont="1" applyFill="1" applyBorder="1" applyAlignment="1">
      <alignment horizontal="center"/>
    </xf>
    <xf numFmtId="0" fontId="28" fillId="7" borderId="11" xfId="0" applyFont="1" applyFill="1" applyBorder="1" applyAlignment="1">
      <alignment horizontal="center"/>
    </xf>
    <xf numFmtId="0" fontId="28" fillId="7" borderId="5" xfId="0" applyFont="1" applyFill="1" applyBorder="1" applyAlignment="1">
      <alignment horizontal="center"/>
    </xf>
    <xf numFmtId="1" fontId="74" fillId="9" borderId="6" xfId="0" applyNumberFormat="1" applyFont="1" applyFill="1" applyBorder="1" applyAlignment="1">
      <alignment horizontal="center" vertical="center" wrapText="1"/>
    </xf>
    <xf numFmtId="1" fontId="74" fillId="9" borderId="29" xfId="0" applyNumberFormat="1" applyFont="1" applyFill="1" applyBorder="1" applyAlignment="1">
      <alignment horizontal="center" vertical="center" wrapText="1"/>
    </xf>
    <xf numFmtId="1" fontId="74" fillId="9" borderId="10" xfId="0" applyNumberFormat="1" applyFont="1" applyFill="1" applyBorder="1" applyAlignment="1">
      <alignment horizontal="center" vertical="center" wrapText="1"/>
    </xf>
    <xf numFmtId="1" fontId="74" fillId="9" borderId="8" xfId="0" applyNumberFormat="1" applyFont="1" applyFill="1" applyBorder="1" applyAlignment="1">
      <alignment horizontal="center" vertical="center" wrapText="1"/>
    </xf>
    <xf numFmtId="1" fontId="74" fillId="9" borderId="27" xfId="0" applyNumberFormat="1" applyFont="1" applyFill="1" applyBorder="1" applyAlignment="1">
      <alignment horizontal="center" vertical="center" wrapText="1"/>
    </xf>
    <xf numFmtId="1" fontId="74" fillId="9" borderId="9" xfId="0" applyNumberFormat="1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/>
    </xf>
    <xf numFmtId="1" fontId="74" fillId="8" borderId="8" xfId="0" applyNumberFormat="1" applyFont="1" applyFill="1" applyBorder="1" applyAlignment="1">
      <alignment horizontal="center" vertical="center" wrapText="1"/>
    </xf>
    <xf numFmtId="1" fontId="74" fillId="8" borderId="27" xfId="0" applyNumberFormat="1" applyFont="1" applyFill="1" applyBorder="1" applyAlignment="1">
      <alignment horizontal="center" vertical="center" wrapText="1"/>
    </xf>
    <xf numFmtId="1" fontId="74" fillId="8" borderId="9" xfId="0" applyNumberFormat="1" applyFont="1" applyFill="1" applyBorder="1" applyAlignment="1">
      <alignment horizontal="center" vertical="center" wrapText="1"/>
    </xf>
    <xf numFmtId="0" fontId="83" fillId="20" borderId="2" xfId="0" applyFont="1" applyFill="1" applyBorder="1" applyAlignment="1">
      <alignment horizontal="center" vertical="center" wrapText="1"/>
    </xf>
    <xf numFmtId="0" fontId="83" fillId="20" borderId="11" xfId="0" applyFont="1" applyFill="1" applyBorder="1" applyAlignment="1">
      <alignment horizontal="center" vertical="center" wrapText="1"/>
    </xf>
    <xf numFmtId="0" fontId="81" fillId="20" borderId="2" xfId="0" applyFont="1" applyFill="1" applyBorder="1" applyAlignment="1">
      <alignment horizontal="center" vertical="center" wrapText="1"/>
    </xf>
    <xf numFmtId="0" fontId="81" fillId="20" borderId="11" xfId="0" applyFont="1" applyFill="1" applyBorder="1" applyAlignment="1">
      <alignment horizontal="center" vertical="center" wrapText="1"/>
    </xf>
    <xf numFmtId="0" fontId="81" fillId="20" borderId="5" xfId="0" applyFont="1" applyFill="1" applyBorder="1" applyAlignment="1">
      <alignment horizontal="center" vertical="center" wrapText="1"/>
    </xf>
    <xf numFmtId="0" fontId="107" fillId="0" borderId="0" xfId="294" applyFont="1" applyAlignment="1">
      <alignment horizontal="left"/>
    </xf>
    <xf numFmtId="0" fontId="162" fillId="6" borderId="0" xfId="1451" applyFont="1" applyFill="1" applyAlignment="1">
      <alignment horizontal="left" wrapText="1"/>
    </xf>
    <xf numFmtId="0" fontId="108" fillId="0" borderId="0" xfId="294" applyFont="1" applyAlignment="1">
      <alignment horizontal="center"/>
    </xf>
    <xf numFmtId="0" fontId="162" fillId="6" borderId="0" xfId="1451" applyFont="1" applyFill="1" applyAlignment="1">
      <alignment horizontal="left" vertical="center" wrapText="1"/>
    </xf>
    <xf numFmtId="0" fontId="109" fillId="65" borderId="104" xfId="1451" applyFont="1" applyFill="1" applyBorder="1" applyAlignment="1">
      <alignment horizontal="center" vertical="center" wrapText="1"/>
    </xf>
    <xf numFmtId="0" fontId="0" fillId="0" borderId="85" xfId="0" applyBorder="1"/>
    <xf numFmtId="0" fontId="19" fillId="0" borderId="0" xfId="0" applyFont="1" applyAlignment="1">
      <alignment horizontal="left" vertical="center" wrapText="1"/>
    </xf>
    <xf numFmtId="0" fontId="162" fillId="6" borderId="0" xfId="1451" applyFont="1" applyFill="1" applyAlignment="1">
      <alignment horizontal="left" vertical="top" wrapText="1"/>
    </xf>
    <xf numFmtId="0" fontId="109" fillId="65" borderId="85" xfId="1451" applyFont="1" applyFill="1" applyBorder="1" applyAlignment="1">
      <alignment horizontal="center" vertical="center" wrapText="1"/>
    </xf>
    <xf numFmtId="180" fontId="109" fillId="65" borderId="104" xfId="1451" applyNumberFormat="1" applyFont="1" applyFill="1" applyBorder="1" applyAlignment="1">
      <alignment horizontal="center" vertical="center" wrapText="1"/>
    </xf>
    <xf numFmtId="180" fontId="109" fillId="65" borderId="85" xfId="145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09" fillId="0" borderId="0" xfId="1451" applyFont="1" applyFill="1" applyBorder="1" applyAlignment="1">
      <alignment horizontal="center" vertical="center"/>
    </xf>
    <xf numFmtId="0" fontId="109" fillId="65" borderId="119" xfId="300" applyNumberFormat="1" applyFont="1" applyFill="1" applyBorder="1" applyAlignment="1">
      <alignment horizontal="center" vertical="center" wrapText="1"/>
    </xf>
    <xf numFmtId="0" fontId="109" fillId="65" borderId="72" xfId="300" applyNumberFormat="1" applyFont="1" applyFill="1" applyBorder="1" applyAlignment="1">
      <alignment horizontal="center" vertical="center" wrapText="1"/>
    </xf>
    <xf numFmtId="0" fontId="109" fillId="65" borderId="116" xfId="300" applyFont="1" applyFill="1" applyBorder="1" applyAlignment="1">
      <alignment horizontal="center" vertical="center" wrapText="1"/>
    </xf>
    <xf numFmtId="0" fontId="109" fillId="65" borderId="85" xfId="300" applyFont="1" applyFill="1" applyBorder="1" applyAlignment="1">
      <alignment horizontal="center" vertical="center" wrapText="1"/>
    </xf>
    <xf numFmtId="0" fontId="134" fillId="65" borderId="116" xfId="300" applyFont="1" applyFill="1" applyBorder="1" applyAlignment="1">
      <alignment horizontal="center" vertical="center" wrapText="1"/>
    </xf>
    <xf numFmtId="0" fontId="134" fillId="65" borderId="85" xfId="300" applyFont="1" applyFill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/>
    </xf>
    <xf numFmtId="1" fontId="12" fillId="18" borderId="101" xfId="0" applyNumberFormat="1" applyFont="1" applyFill="1" applyBorder="1" applyAlignment="1">
      <alignment horizontal="center" vertical="center"/>
    </xf>
    <xf numFmtId="1" fontId="12" fillId="18" borderId="134" xfId="0" applyNumberFormat="1" applyFont="1" applyFill="1" applyBorder="1" applyAlignment="1">
      <alignment horizontal="center" vertical="center"/>
    </xf>
    <xf numFmtId="1" fontId="12" fillId="18" borderId="93" xfId="0" applyNumberFormat="1" applyFont="1" applyFill="1" applyBorder="1" applyAlignment="1">
      <alignment horizontal="center" vertical="center"/>
    </xf>
    <xf numFmtId="1" fontId="12" fillId="111" borderId="101" xfId="0" applyNumberFormat="1" applyFont="1" applyFill="1" applyBorder="1" applyAlignment="1">
      <alignment horizontal="center" vertical="center"/>
    </xf>
    <xf numFmtId="1" fontId="12" fillId="111" borderId="134" xfId="0" applyNumberFormat="1" applyFont="1" applyFill="1" applyBorder="1" applyAlignment="1">
      <alignment horizontal="center" vertical="center"/>
    </xf>
    <xf numFmtId="1" fontId="12" fillId="111" borderId="93" xfId="0" applyNumberFormat="1" applyFont="1" applyFill="1" applyBorder="1" applyAlignment="1">
      <alignment horizontal="center" vertical="center"/>
    </xf>
    <xf numFmtId="0" fontId="12" fillId="70" borderId="101" xfId="0" applyFont="1" applyFill="1" applyBorder="1" applyAlignment="1">
      <alignment horizontal="center"/>
    </xf>
    <xf numFmtId="0" fontId="12" fillId="70" borderId="134" xfId="0" applyFont="1" applyFill="1" applyBorder="1" applyAlignment="1">
      <alignment horizontal="center"/>
    </xf>
    <xf numFmtId="0" fontId="12" fillId="70" borderId="93" xfId="0" applyFont="1" applyFill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/>
    </xf>
    <xf numFmtId="0" fontId="77" fillId="20" borderId="8" xfId="0" applyFont="1" applyFill="1" applyBorder="1" applyAlignment="1">
      <alignment horizontal="center" vertical="center" wrapText="1"/>
    </xf>
    <xf numFmtId="0" fontId="77" fillId="20" borderId="27" xfId="0" applyFont="1" applyFill="1" applyBorder="1" applyAlignment="1">
      <alignment horizontal="center" vertical="center" wrapText="1"/>
    </xf>
    <xf numFmtId="0" fontId="77" fillId="20" borderId="9" xfId="0" applyFont="1" applyFill="1" applyBorder="1" applyAlignment="1">
      <alignment horizontal="center" vertical="center" wrapText="1"/>
    </xf>
    <xf numFmtId="0" fontId="77" fillId="20" borderId="3" xfId="0" applyFont="1" applyFill="1" applyBorder="1" applyAlignment="1">
      <alignment horizontal="center" vertical="center" wrapText="1"/>
    </xf>
    <xf numFmtId="0" fontId="77" fillId="20" borderId="135" xfId="0" applyFont="1" applyFill="1" applyBorder="1" applyAlignment="1">
      <alignment horizontal="center" vertical="center" wrapText="1"/>
    </xf>
    <xf numFmtId="0" fontId="77" fillId="20" borderId="7" xfId="0" applyFont="1" applyFill="1" applyBorder="1" applyAlignment="1">
      <alignment horizontal="center" vertical="center" wrapText="1"/>
    </xf>
    <xf numFmtId="0" fontId="12" fillId="20" borderId="2" xfId="0" applyFont="1" applyFill="1" applyBorder="1" applyAlignment="1">
      <alignment horizontal="center" vertical="center" wrapText="1"/>
    </xf>
    <xf numFmtId="0" fontId="12" fillId="20" borderId="11" xfId="0" applyFont="1" applyFill="1" applyBorder="1" applyAlignment="1">
      <alignment horizontal="center" vertical="center" wrapText="1"/>
    </xf>
    <xf numFmtId="0" fontId="12" fillId="20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 wrapText="1"/>
    </xf>
    <xf numFmtId="0" fontId="109" fillId="65" borderId="133" xfId="300" applyFont="1" applyFill="1" applyBorder="1" applyAlignment="1">
      <alignment horizontal="center" vertical="center"/>
    </xf>
    <xf numFmtId="0" fontId="109" fillId="65" borderId="85" xfId="300" applyFont="1" applyFill="1" applyBorder="1" applyAlignment="1">
      <alignment horizontal="center" vertical="center"/>
    </xf>
    <xf numFmtId="0" fontId="109" fillId="65" borderId="101" xfId="300" applyFont="1" applyFill="1" applyBorder="1" applyAlignment="1">
      <alignment horizontal="center" vertical="center"/>
    </xf>
    <xf numFmtId="0" fontId="109" fillId="65" borderId="134" xfId="300" applyFont="1" applyFill="1" applyBorder="1" applyAlignment="1">
      <alignment horizontal="center" vertical="center"/>
    </xf>
    <xf numFmtId="0" fontId="101" fillId="6" borderId="0" xfId="1451" applyFont="1" applyFill="1" applyAlignment="1">
      <alignment horizontal="left" vertical="top" wrapText="1"/>
    </xf>
    <xf numFmtId="0" fontId="86" fillId="0" borderId="0" xfId="0" applyFont="1" applyAlignment="1">
      <alignment horizontal="left" wrapText="1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left" vertical="center" wrapText="1"/>
    </xf>
    <xf numFmtId="0" fontId="86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37" xfId="0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12" fillId="0" borderId="101" xfId="0" applyFont="1" applyBorder="1" applyAlignment="1">
      <alignment horizontal="center"/>
    </xf>
    <xf numFmtId="0" fontId="12" fillId="0" borderId="134" xfId="0" applyFont="1" applyBorder="1" applyAlignment="1">
      <alignment horizontal="center"/>
    </xf>
    <xf numFmtId="0" fontId="12" fillId="0" borderId="93" xfId="0" applyFont="1" applyBorder="1" applyAlignment="1">
      <alignment horizontal="center"/>
    </xf>
    <xf numFmtId="0" fontId="162" fillId="0" borderId="0" xfId="588" applyFont="1" applyFill="1" applyBorder="1" applyAlignment="1">
      <alignment horizontal="left" vertical="top" wrapText="1"/>
    </xf>
    <xf numFmtId="0" fontId="12" fillId="0" borderId="6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01" fillId="0" borderId="0" xfId="294" applyFont="1" applyAlignment="1">
      <alignment horizontal="left" wrapText="1"/>
    </xf>
    <xf numFmtId="0" fontId="107" fillId="0" borderId="0" xfId="294" applyFont="1" applyAlignment="1">
      <alignment horizontal="center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62" fillId="0" borderId="0" xfId="0" applyFont="1" applyAlignment="1">
      <alignment horizontal="left" wrapText="1"/>
    </xf>
    <xf numFmtId="0" fontId="0" fillId="0" borderId="0" xfId="0" applyFont="1" applyAlignment="1">
      <alignment wrapText="1"/>
    </xf>
    <xf numFmtId="0" fontId="202" fillId="0" borderId="94" xfId="0" applyFont="1" applyBorder="1" applyAlignment="1">
      <alignment horizontal="center"/>
    </xf>
    <xf numFmtId="0" fontId="202" fillId="0" borderId="101" xfId="0" applyFont="1" applyBorder="1" applyAlignment="1">
      <alignment horizontal="center"/>
    </xf>
    <xf numFmtId="0" fontId="202" fillId="0" borderId="147" xfId="0" applyFont="1" applyBorder="1" applyAlignment="1">
      <alignment horizontal="center"/>
    </xf>
    <xf numFmtId="0" fontId="202" fillId="0" borderId="93" xfId="0" applyFont="1" applyBorder="1" applyAlignment="1">
      <alignment horizontal="center"/>
    </xf>
    <xf numFmtId="0" fontId="66" fillId="0" borderId="34" xfId="0" applyFont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66" fillId="0" borderId="13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0" fontId="66" fillId="0" borderId="135" xfId="0" applyFont="1" applyBorder="1" applyAlignment="1">
      <alignment horizontal="center" wrapText="1"/>
    </xf>
    <xf numFmtId="0" fontId="66" fillId="0" borderId="7" xfId="0" applyFont="1" applyBorder="1" applyAlignment="1">
      <alignment horizontal="center" wrapText="1"/>
    </xf>
    <xf numFmtId="0" fontId="19" fillId="0" borderId="6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101" xfId="0" applyFont="1" applyBorder="1" applyAlignment="1">
      <alignment horizontal="center" vertical="center" wrapText="1"/>
    </xf>
    <xf numFmtId="0" fontId="19" fillId="0" borderId="102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11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" fontId="20" fillId="3" borderId="2" xfId="0" applyNumberFormat="1" applyFont="1" applyFill="1" applyBorder="1" applyAlignment="1">
      <alignment horizontal="center" vertical="center" wrapText="1"/>
    </xf>
    <xf numFmtId="1" fontId="20" fillId="3" borderId="11" xfId="0" applyNumberFormat="1" applyFont="1" applyFill="1" applyBorder="1" applyAlignment="1">
      <alignment horizontal="center" vertical="center" wrapText="1"/>
    </xf>
    <xf numFmtId="1" fontId="20" fillId="3" borderId="5" xfId="0" applyNumberFormat="1" applyFont="1" applyFill="1" applyBorder="1" applyAlignment="1">
      <alignment horizontal="center" vertical="center" wrapText="1"/>
    </xf>
    <xf numFmtId="0" fontId="19" fillId="19" borderId="2" xfId="0" applyFont="1" applyFill="1" applyBorder="1" applyAlignment="1">
      <alignment horizontal="center" vertical="center"/>
    </xf>
    <xf numFmtId="0" fontId="19" fillId="19" borderId="11" xfId="0" applyFont="1" applyFill="1" applyBorder="1" applyAlignment="1">
      <alignment horizontal="center" vertical="center"/>
    </xf>
    <xf numFmtId="0" fontId="19" fillId="19" borderId="5" xfId="0" applyFont="1" applyFill="1" applyBorder="1" applyAlignment="1">
      <alignment horizontal="center" vertical="center"/>
    </xf>
    <xf numFmtId="0" fontId="19" fillId="19" borderId="2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5" xfId="0" applyFont="1" applyFill="1" applyBorder="1" applyAlignment="1">
      <alignment horizontal="center" vertical="center" wrapText="1"/>
    </xf>
    <xf numFmtId="1" fontId="141" fillId="59" borderId="2" xfId="0" applyNumberFormat="1" applyFont="1" applyFill="1" applyBorder="1" applyAlignment="1">
      <alignment horizontal="center" vertical="center" wrapText="1"/>
    </xf>
    <xf numFmtId="1" fontId="141" fillId="59" borderId="11" xfId="0" applyNumberFormat="1" applyFont="1" applyFill="1" applyBorder="1" applyAlignment="1">
      <alignment horizontal="center" vertical="center" wrapText="1"/>
    </xf>
    <xf numFmtId="1" fontId="141" fillId="58" borderId="2" xfId="0" applyNumberFormat="1" applyFont="1" applyFill="1" applyBorder="1" applyAlignment="1">
      <alignment horizontal="center" vertical="center" wrapText="1"/>
    </xf>
    <xf numFmtId="1" fontId="141" fillId="58" borderId="11" xfId="0" applyNumberFormat="1" applyFont="1" applyFill="1" applyBorder="1" applyAlignment="1">
      <alignment horizontal="center" vertical="center" wrapText="1"/>
    </xf>
    <xf numFmtId="1" fontId="141" fillId="58" borderId="5" xfId="0" applyNumberFormat="1" applyFont="1" applyFill="1" applyBorder="1" applyAlignment="1">
      <alignment horizontal="center" vertical="center" wrapText="1"/>
    </xf>
    <xf numFmtId="1" fontId="139" fillId="59" borderId="2" xfId="0" applyNumberFormat="1" applyFont="1" applyFill="1" applyBorder="1" applyAlignment="1">
      <alignment horizontal="center" vertical="center" wrapText="1"/>
    </xf>
    <xf numFmtId="1" fontId="139" fillId="59" borderId="5" xfId="0" applyNumberFormat="1" applyFont="1" applyFill="1" applyBorder="1" applyAlignment="1">
      <alignment horizontal="center" vertical="center" wrapText="1"/>
    </xf>
    <xf numFmtId="1" fontId="139" fillId="58" borderId="2" xfId="0" applyNumberFormat="1" applyFont="1" applyFill="1" applyBorder="1" applyAlignment="1">
      <alignment horizontal="center" vertical="center" wrapText="1"/>
    </xf>
    <xf numFmtId="1" fontId="139" fillId="58" borderId="11" xfId="0" applyNumberFormat="1" applyFont="1" applyFill="1" applyBorder="1" applyAlignment="1">
      <alignment horizontal="center" vertical="center" wrapText="1"/>
    </xf>
    <xf numFmtId="1" fontId="139" fillId="58" borderId="5" xfId="0" applyNumberFormat="1" applyFont="1" applyFill="1" applyBorder="1" applyAlignment="1">
      <alignment horizontal="center" vertical="center" wrapText="1"/>
    </xf>
    <xf numFmtId="1" fontId="20" fillId="59" borderId="2" xfId="0" applyNumberFormat="1" applyFont="1" applyFill="1" applyBorder="1" applyAlignment="1">
      <alignment horizontal="center" vertical="center" wrapText="1"/>
    </xf>
    <xf numFmtId="1" fontId="72" fillId="59" borderId="5" xfId="0" applyNumberFormat="1" applyFont="1" applyFill="1" applyBorder="1" applyAlignment="1">
      <alignment horizontal="center" vertical="center" wrapText="1"/>
    </xf>
    <xf numFmtId="1" fontId="82" fillId="59" borderId="2" xfId="0" applyNumberFormat="1" applyFont="1" applyFill="1" applyBorder="1" applyAlignment="1">
      <alignment horizontal="center" vertical="center" wrapText="1"/>
    </xf>
    <xf numFmtId="1" fontId="20" fillId="59" borderId="5" xfId="0" applyNumberFormat="1" applyFont="1" applyFill="1" applyBorder="1" applyAlignment="1">
      <alignment horizontal="center" vertical="center" wrapText="1"/>
    </xf>
    <xf numFmtId="1" fontId="77" fillId="59" borderId="6" xfId="0" applyNumberFormat="1" applyFont="1" applyFill="1" applyBorder="1" applyAlignment="1">
      <alignment horizontal="center" vertical="center" wrapText="1"/>
    </xf>
    <xf numFmtId="1" fontId="77" fillId="59" borderId="10" xfId="0" applyNumberFormat="1" applyFont="1" applyFill="1" applyBorder="1" applyAlignment="1">
      <alignment horizontal="center" vertical="center" wrapText="1"/>
    </xf>
    <xf numFmtId="1" fontId="77" fillId="59" borderId="3" xfId="0" applyNumberFormat="1" applyFont="1" applyFill="1" applyBorder="1" applyAlignment="1">
      <alignment horizontal="center" vertical="center" wrapText="1"/>
    </xf>
    <xf numFmtId="1" fontId="77" fillId="59" borderId="7" xfId="0" applyNumberFormat="1" applyFont="1" applyFill="1" applyBorder="1" applyAlignment="1">
      <alignment horizontal="center" vertical="center" wrapText="1"/>
    </xf>
    <xf numFmtId="1" fontId="20" fillId="58" borderId="2" xfId="0" applyNumberFormat="1" applyFont="1" applyFill="1" applyBorder="1" applyAlignment="1">
      <alignment horizontal="center" vertical="center" wrapText="1"/>
    </xf>
    <xf numFmtId="1" fontId="20" fillId="58" borderId="11" xfId="0" applyNumberFormat="1" applyFont="1" applyFill="1" applyBorder="1" applyAlignment="1">
      <alignment horizontal="center" vertical="center" wrapText="1"/>
    </xf>
    <xf numFmtId="1" fontId="20" fillId="58" borderId="5" xfId="0" applyNumberFormat="1" applyFont="1" applyFill="1" applyBorder="1" applyAlignment="1">
      <alignment horizontal="center" vertical="center" wrapText="1"/>
    </xf>
    <xf numFmtId="1" fontId="72" fillId="58" borderId="5" xfId="0" applyNumberFormat="1" applyFont="1" applyFill="1" applyBorder="1" applyAlignment="1">
      <alignment horizontal="center" vertical="center" wrapText="1"/>
    </xf>
    <xf numFmtId="1" fontId="20" fillId="59" borderId="11" xfId="0" applyNumberFormat="1" applyFont="1" applyFill="1" applyBorder="1" applyAlignment="1">
      <alignment horizontal="center" vertical="center" wrapText="1"/>
    </xf>
    <xf numFmtId="1" fontId="77" fillId="58" borderId="2" xfId="0" applyNumberFormat="1" applyFont="1" applyFill="1" applyBorder="1" applyAlignment="1">
      <alignment horizontal="center" vertical="center" wrapText="1"/>
    </xf>
    <xf numFmtId="1" fontId="77" fillId="58" borderId="11" xfId="0" applyNumberFormat="1" applyFont="1" applyFill="1" applyBorder="1" applyAlignment="1">
      <alignment horizontal="center" vertical="center" wrapText="1"/>
    </xf>
    <xf numFmtId="1" fontId="77" fillId="58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2" fillId="0" borderId="147" xfId="0" applyFont="1" applyBorder="1" applyAlignment="1">
      <alignment horizontal="center"/>
    </xf>
    <xf numFmtId="0" fontId="12" fillId="0" borderId="102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7" fillId="0" borderId="2" xfId="1" applyFont="1" applyBorder="1" applyAlignment="1">
      <alignment horizontal="center"/>
    </xf>
    <xf numFmtId="9" fontId="17" fillId="0" borderId="11" xfId="1" applyFont="1" applyBorder="1" applyAlignment="1">
      <alignment horizontal="center"/>
    </xf>
    <xf numFmtId="9" fontId="17" fillId="0" borderId="5" xfId="1" applyFont="1" applyBorder="1" applyAlignment="1">
      <alignment horizontal="center"/>
    </xf>
    <xf numFmtId="0" fontId="75" fillId="0" borderId="6" xfId="0" applyFont="1" applyBorder="1" applyAlignment="1">
      <alignment horizontal="center"/>
    </xf>
    <xf numFmtId="1" fontId="3" fillId="3" borderId="2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108" fillId="0" borderId="34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13" xfId="0" applyFont="1" applyFill="1" applyBorder="1" applyAlignment="1">
      <alignment horizontal="center" vertical="center" wrapText="1"/>
    </xf>
    <xf numFmtId="0" fontId="108" fillId="0" borderId="10" xfId="0" applyFont="1" applyFill="1" applyBorder="1" applyAlignment="1">
      <alignment horizontal="center" vertical="center" wrapText="1"/>
    </xf>
    <xf numFmtId="0" fontId="120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08" fillId="0" borderId="101" xfId="294" applyFont="1" applyFill="1" applyBorder="1" applyAlignment="1">
      <alignment horizontal="center"/>
    </xf>
    <xf numFmtId="0" fontId="108" fillId="0" borderId="147" xfId="294" applyFont="1" applyFill="1" applyBorder="1" applyAlignment="1">
      <alignment horizontal="center"/>
    </xf>
    <xf numFmtId="0" fontId="108" fillId="0" borderId="94" xfId="294" applyFont="1" applyFill="1" applyBorder="1" applyAlignment="1">
      <alignment horizontal="center"/>
    </xf>
    <xf numFmtId="0" fontId="12" fillId="0" borderId="94" xfId="0" applyFont="1" applyFill="1" applyBorder="1" applyAlignment="1">
      <alignment horizontal="center"/>
    </xf>
    <xf numFmtId="0" fontId="25" fillId="20" borderId="94" xfId="0" applyFont="1" applyFill="1" applyBorder="1" applyAlignment="1">
      <alignment horizontal="center" vertical="center"/>
    </xf>
    <xf numFmtId="0" fontId="12" fillId="0" borderId="101" xfId="0" applyFont="1" applyFill="1" applyBorder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199" fillId="109" borderId="0" xfId="0" applyFont="1" applyFill="1" applyBorder="1" applyAlignment="1">
      <alignment horizontal="left" vertical="center" wrapText="1"/>
    </xf>
  </cellXfs>
  <cellStyles count="36141">
    <cellStyle name="=C:\WINNT35\SYSTEM32\COMMAND.COM" xfId="15"/>
    <cellStyle name="20% - 1. jelölőszín" xfId="16"/>
    <cellStyle name="20% - 1. jelölőszín 2" xfId="17"/>
    <cellStyle name="20% - 1. jelölőszín 2 2" xfId="18"/>
    <cellStyle name="20% - 1. jelölőszín 3" xfId="19"/>
    <cellStyle name="20% - 1. jelölőszín_20130128_ITS on reporting_Annex I_CA" xfId="20"/>
    <cellStyle name="20% - 2. jelölőszín" xfId="21"/>
    <cellStyle name="20% - 2. jelölőszín 2" xfId="22"/>
    <cellStyle name="20% - 2. jelölőszín 2 2" xfId="23"/>
    <cellStyle name="20% - 2. jelölőszín 3" xfId="24"/>
    <cellStyle name="20% - 2. jelölőszín_20130128_ITS on reporting_Annex I_CA" xfId="25"/>
    <cellStyle name="20% - 3. jelölőszín" xfId="26"/>
    <cellStyle name="20% - 3. jelölőszín 2" xfId="27"/>
    <cellStyle name="20% - 3. jelölőszín 2 2" xfId="28"/>
    <cellStyle name="20% - 3. jelölőszín 3" xfId="29"/>
    <cellStyle name="20% - 3. jelölőszín_20130128_ITS on reporting_Annex I_CA" xfId="30"/>
    <cellStyle name="20% - 4. jelölőszín" xfId="31"/>
    <cellStyle name="20% - 4. jelölőszín 2" xfId="32"/>
    <cellStyle name="20% - 4. jelölőszín 2 2" xfId="33"/>
    <cellStyle name="20% - 4. jelölőszín 3" xfId="34"/>
    <cellStyle name="20% - 4. jelölőszín_20130128_ITS on reporting_Annex I_CA" xfId="35"/>
    <cellStyle name="20% - 5. jelölőszín" xfId="36"/>
    <cellStyle name="20% - 5. jelölőszín 2" xfId="37"/>
    <cellStyle name="20% - 5. jelölőszín 2 2" xfId="38"/>
    <cellStyle name="20% - 5. jelölőszín 3" xfId="39"/>
    <cellStyle name="20% - 5. jelölőszín_20130128_ITS on reporting_Annex I_CA" xfId="40"/>
    <cellStyle name="20% - 6. jelölőszín" xfId="41"/>
    <cellStyle name="20% - 6. jelölőszín 2" xfId="42"/>
    <cellStyle name="20% - 6. jelölőszín 2 2" xfId="43"/>
    <cellStyle name="20% - 6. jelölőszín 3" xfId="44"/>
    <cellStyle name="20% - 6. jelölőszín_20130128_ITS on reporting_Annex I_CA" xfId="45"/>
    <cellStyle name="20% - Accent1" xfId="46"/>
    <cellStyle name="20% - Accent1 2" xfId="47"/>
    <cellStyle name="20% - Accent1 4" xfId="1539" hidden="1"/>
    <cellStyle name="20% - Accent1 4" xfId="2689" hidden="1"/>
    <cellStyle name="20% - Accent1 4" xfId="3258" hidden="1"/>
    <cellStyle name="20% - Accent1 4" xfId="6637" hidden="1"/>
    <cellStyle name="20% - Accent1 4" xfId="7216" hidden="1"/>
    <cellStyle name="20% - Accent1 4" xfId="10391" hidden="1"/>
    <cellStyle name="20% - Accent1 4" xfId="10971" hidden="1"/>
    <cellStyle name="20% - Accent1 4" xfId="14109" hidden="1"/>
    <cellStyle name="20% - Accent1 4" xfId="14679" hidden="1"/>
    <cellStyle name="20% - Accent1 4" xfId="17791" hidden="1"/>
    <cellStyle name="20% - Accent1 4" xfId="18360" hidden="1"/>
    <cellStyle name="20% - Accent1 4" xfId="21420" hidden="1"/>
    <cellStyle name="20% - Accent1 4" xfId="24588" hidden="1"/>
    <cellStyle name="20% - Accent1 4" xfId="25271" hidden="1"/>
    <cellStyle name="20% - Accent1 4" xfId="28471" hidden="1"/>
    <cellStyle name="20% - Accent1 4" xfId="29362" hidden="1"/>
    <cellStyle name="20% - Accent1 4" xfId="28670" hidden="1"/>
    <cellStyle name="20% - Accent1 4" xfId="32973" hidden="1"/>
    <cellStyle name="20% - Accent2" xfId="48"/>
    <cellStyle name="20% - Accent2 2" xfId="49"/>
    <cellStyle name="20% - Accent2 4" xfId="1542" hidden="1"/>
    <cellStyle name="20% - Accent2 4" xfId="2690" hidden="1"/>
    <cellStyle name="20% - Accent2 4" xfId="3255" hidden="1"/>
    <cellStyle name="20% - Accent2 4" xfId="6638" hidden="1"/>
    <cellStyle name="20% - Accent2 4" xfId="7212" hidden="1"/>
    <cellStyle name="20% - Accent2 4" xfId="10392" hidden="1"/>
    <cellStyle name="20% - Accent2 4" xfId="10967" hidden="1"/>
    <cellStyle name="20% - Accent2 4" xfId="14110" hidden="1"/>
    <cellStyle name="20% - Accent2 4" xfId="14676" hidden="1"/>
    <cellStyle name="20% - Accent2 4" xfId="17792" hidden="1"/>
    <cellStyle name="20% - Accent2 4" xfId="18357" hidden="1"/>
    <cellStyle name="20% - Accent2 4" xfId="21421" hidden="1"/>
    <cellStyle name="20% - Accent2 4" xfId="24589" hidden="1"/>
    <cellStyle name="20% - Accent2 4" xfId="25272" hidden="1"/>
    <cellStyle name="20% - Accent2 4" xfId="28474" hidden="1"/>
    <cellStyle name="20% - Accent2 4" xfId="29363" hidden="1"/>
    <cellStyle name="20% - Accent2 4" xfId="28669" hidden="1"/>
    <cellStyle name="20% - Accent2 4" xfId="32974" hidden="1"/>
    <cellStyle name="20% - Accent3" xfId="50"/>
    <cellStyle name="20% - Accent3 2" xfId="51"/>
    <cellStyle name="20% - Accent3 4" xfId="1545" hidden="1"/>
    <cellStyle name="20% - Accent3 4" xfId="2691" hidden="1"/>
    <cellStyle name="20% - Accent3 4" xfId="3252" hidden="1"/>
    <cellStyle name="20% - Accent3 4" xfId="6639" hidden="1"/>
    <cellStyle name="20% - Accent3 4" xfId="7208" hidden="1"/>
    <cellStyle name="20% - Accent3 4" xfId="10393" hidden="1"/>
    <cellStyle name="20% - Accent3 4" xfId="10963" hidden="1"/>
    <cellStyle name="20% - Accent3 4" xfId="14111" hidden="1"/>
    <cellStyle name="20% - Accent3 4" xfId="14673" hidden="1"/>
    <cellStyle name="20% - Accent3 4" xfId="17793" hidden="1"/>
    <cellStyle name="20% - Accent3 4" xfId="18354" hidden="1"/>
    <cellStyle name="20% - Accent3 4" xfId="21422" hidden="1"/>
    <cellStyle name="20% - Accent3 4" xfId="24590" hidden="1"/>
    <cellStyle name="20% - Accent3 4" xfId="25273" hidden="1"/>
    <cellStyle name="20% - Accent3 4" xfId="28477" hidden="1"/>
    <cellStyle name="20% - Accent3 4" xfId="29364" hidden="1"/>
    <cellStyle name="20% - Accent3 4" xfId="28668" hidden="1"/>
    <cellStyle name="20% - Accent3 4" xfId="32975" hidden="1"/>
    <cellStyle name="20% - Accent4" xfId="52"/>
    <cellStyle name="20% - Accent4 2" xfId="53"/>
    <cellStyle name="20% - Accent4 4" xfId="1548" hidden="1"/>
    <cellStyle name="20% - Accent4 4" xfId="2692" hidden="1"/>
    <cellStyle name="20% - Accent4 4" xfId="3249" hidden="1"/>
    <cellStyle name="20% - Accent4 4" xfId="6640" hidden="1"/>
    <cellStyle name="20% - Accent4 4" xfId="7204" hidden="1"/>
    <cellStyle name="20% - Accent4 4" xfId="10394" hidden="1"/>
    <cellStyle name="20% - Accent4 4" xfId="10959" hidden="1"/>
    <cellStyle name="20% - Accent4 4" xfId="14112" hidden="1"/>
    <cellStyle name="20% - Accent4 4" xfId="14670" hidden="1"/>
    <cellStyle name="20% - Accent4 4" xfId="17794" hidden="1"/>
    <cellStyle name="20% - Accent4 4" xfId="18351" hidden="1"/>
    <cellStyle name="20% - Accent4 4" xfId="21423" hidden="1"/>
    <cellStyle name="20% - Accent4 4" xfId="24591" hidden="1"/>
    <cellStyle name="20% - Accent4 4" xfId="25274" hidden="1"/>
    <cellStyle name="20% - Accent4 4" xfId="28480" hidden="1"/>
    <cellStyle name="20% - Accent4 4" xfId="29365" hidden="1"/>
    <cellStyle name="20% - Accent4 4" xfId="28667" hidden="1"/>
    <cellStyle name="20% - Accent4 4" xfId="32976" hidden="1"/>
    <cellStyle name="20% - Accent5" xfId="54"/>
    <cellStyle name="20% - Accent5 2" xfId="55"/>
    <cellStyle name="20% - Accent5 4" xfId="1551" hidden="1"/>
    <cellStyle name="20% - Accent5 4" xfId="2693" hidden="1"/>
    <cellStyle name="20% - Accent5 4" xfId="3246" hidden="1"/>
    <cellStyle name="20% - Accent5 4" xfId="6641" hidden="1"/>
    <cellStyle name="20% - Accent5 4" xfId="7200" hidden="1"/>
    <cellStyle name="20% - Accent5 4" xfId="10395" hidden="1"/>
    <cellStyle name="20% - Accent5 4" xfId="10955" hidden="1"/>
    <cellStyle name="20% - Accent5 4" xfId="14113" hidden="1"/>
    <cellStyle name="20% - Accent5 4" xfId="14667" hidden="1"/>
    <cellStyle name="20% - Accent5 4" xfId="17795" hidden="1"/>
    <cellStyle name="20% - Accent5 4" xfId="18348" hidden="1"/>
    <cellStyle name="20% - Accent5 4" xfId="21424" hidden="1"/>
    <cellStyle name="20% - Accent5 4" xfId="24592" hidden="1"/>
    <cellStyle name="20% - Accent5 4" xfId="25275" hidden="1"/>
    <cellStyle name="20% - Accent5 4" xfId="28483" hidden="1"/>
    <cellStyle name="20% - Accent5 4" xfId="29366" hidden="1"/>
    <cellStyle name="20% - Accent5 4" xfId="28666" hidden="1"/>
    <cellStyle name="20% - Accent5 4" xfId="32977" hidden="1"/>
    <cellStyle name="20% - Accent6" xfId="56"/>
    <cellStyle name="20% - Accent6 2" xfId="57"/>
    <cellStyle name="20% - Accent6 4" xfId="1554" hidden="1"/>
    <cellStyle name="20% - Accent6 4" xfId="2694" hidden="1"/>
    <cellStyle name="20% - Accent6 4" xfId="3243" hidden="1"/>
    <cellStyle name="20% - Accent6 4" xfId="6642" hidden="1"/>
    <cellStyle name="20% - Accent6 4" xfId="7196" hidden="1"/>
    <cellStyle name="20% - Accent6 4" xfId="10396" hidden="1"/>
    <cellStyle name="20% - Accent6 4" xfId="10951" hidden="1"/>
    <cellStyle name="20% - Accent6 4" xfId="14114" hidden="1"/>
    <cellStyle name="20% - Accent6 4" xfId="14664" hidden="1"/>
    <cellStyle name="20% - Accent6 4" xfId="17796" hidden="1"/>
    <cellStyle name="20% - Accent6 4" xfId="18345" hidden="1"/>
    <cellStyle name="20% - Accent6 4" xfId="21425" hidden="1"/>
    <cellStyle name="20% - Accent6 4" xfId="24593" hidden="1"/>
    <cellStyle name="20% - Accent6 4" xfId="25276" hidden="1"/>
    <cellStyle name="20% - Accent6 4" xfId="28486" hidden="1"/>
    <cellStyle name="20% - Accent6 4" xfId="29367" hidden="1"/>
    <cellStyle name="20% - Accent6 4" xfId="28665" hidden="1"/>
    <cellStyle name="20% - Accent6 4" xfId="32978" hidden="1"/>
    <cellStyle name="20% - Colore 1" xfId="2078" hidden="1"/>
    <cellStyle name="20% - Colore 1" xfId="5990" hidden="1"/>
    <cellStyle name="20% - Colore 1" xfId="1930" hidden="1"/>
    <cellStyle name="20% - Colore 1" xfId="8161" hidden="1"/>
    <cellStyle name="20% - Colore 1" xfId="1876" hidden="1"/>
    <cellStyle name="20% - Colore 1" xfId="9999" hidden="1"/>
    <cellStyle name="20% - Colore 1" xfId="24661" hidden="1"/>
    <cellStyle name="20% - Colore 1" xfId="28717" hidden="1"/>
    <cellStyle name="20% - Colore 1" xfId="28754" hidden="1"/>
    <cellStyle name="20% - Colore 2" xfId="2082" hidden="1"/>
    <cellStyle name="20% - Colore 2" xfId="5994" hidden="1"/>
    <cellStyle name="20% - Colore 2" xfId="1934" hidden="1"/>
    <cellStyle name="20% - Colore 2" xfId="7229" hidden="1"/>
    <cellStyle name="20% - Colore 2" xfId="1880" hidden="1"/>
    <cellStyle name="20% - Colore 2" xfId="15600" hidden="1"/>
    <cellStyle name="20% - Colore 2" xfId="24665" hidden="1"/>
    <cellStyle name="20% - Colore 2" xfId="28721" hidden="1"/>
    <cellStyle name="20% - Colore 2" xfId="28771" hidden="1"/>
    <cellStyle name="20% - Colore 3" xfId="2086" hidden="1"/>
    <cellStyle name="20% - Colore 3" xfId="5998" hidden="1"/>
    <cellStyle name="20% - Colore 3" xfId="1938" hidden="1"/>
    <cellStyle name="20% - Colore 3" xfId="9058" hidden="1"/>
    <cellStyle name="20% - Colore 3" xfId="8159" hidden="1"/>
    <cellStyle name="20% - Colore 3" xfId="15572" hidden="1"/>
    <cellStyle name="20% - Colore 3" xfId="24669" hidden="1"/>
    <cellStyle name="20% - Colore 3" xfId="28725" hidden="1"/>
    <cellStyle name="20% - Colore 3" xfId="28768" hidden="1"/>
    <cellStyle name="20% - Colore 4" xfId="2090" hidden="1"/>
    <cellStyle name="20% - Colore 4" xfId="6002" hidden="1"/>
    <cellStyle name="20% - Colore 4" xfId="1942" hidden="1"/>
    <cellStyle name="20% - Colore 4" xfId="1593" hidden="1"/>
    <cellStyle name="20% - Colore 4" xfId="9971" hidden="1"/>
    <cellStyle name="20% - Colore 4" xfId="1693" hidden="1"/>
    <cellStyle name="20% - Colore 4" xfId="24673" hidden="1"/>
    <cellStyle name="20% - Colore 4" xfId="28729" hidden="1"/>
    <cellStyle name="20% - Colore 4" xfId="28740" hidden="1"/>
    <cellStyle name="20% - Colore 5" xfId="2094" hidden="1"/>
    <cellStyle name="20% - Colore 5" xfId="6006" hidden="1"/>
    <cellStyle name="20% - Colore 5" xfId="1946" hidden="1"/>
    <cellStyle name="20% - Colore 5" xfId="1587" hidden="1"/>
    <cellStyle name="20% - Colore 5" xfId="8137" hidden="1"/>
    <cellStyle name="20% - Colore 5" xfId="1689" hidden="1"/>
    <cellStyle name="20% - Colore 5" xfId="24677" hidden="1"/>
    <cellStyle name="20% - Colore 5" xfId="28733" hidden="1"/>
    <cellStyle name="20% - Colore 5" xfId="28553" hidden="1"/>
    <cellStyle name="20% - Colore 6" xfId="2098" hidden="1"/>
    <cellStyle name="20% - Colore 6" xfId="6010" hidden="1"/>
    <cellStyle name="20% - Colore 6" xfId="1950" hidden="1"/>
    <cellStyle name="20% - Colore 6" xfId="1583" hidden="1"/>
    <cellStyle name="20% - Colore 6" xfId="16491" hidden="1"/>
    <cellStyle name="20% - Colore 6" xfId="1685" hidden="1"/>
    <cellStyle name="20% - Colore 6" xfId="24681" hidden="1"/>
    <cellStyle name="20% - Colore 6" xfId="28737" hidden="1"/>
    <cellStyle name="20% - Colore 6" xfId="28549" hidden="1"/>
    <cellStyle name="20% - Énfasis1" xfId="58"/>
    <cellStyle name="20% - Énfasis1 2" xfId="59"/>
    <cellStyle name="20% - Énfasis2" xfId="60"/>
    <cellStyle name="20% - Énfasis2 2" xfId="61"/>
    <cellStyle name="20% - Énfasis3" xfId="62"/>
    <cellStyle name="20% - Énfasis3 2" xfId="63"/>
    <cellStyle name="20% - Énfasis4" xfId="64"/>
    <cellStyle name="20% - Énfasis4 2" xfId="65"/>
    <cellStyle name="20% - Énfasis5" xfId="66"/>
    <cellStyle name="20% - Énfasis5 2" xfId="67"/>
    <cellStyle name="20% - Énfasis6" xfId="68"/>
    <cellStyle name="20% - Énfasis6 2" xfId="69"/>
    <cellStyle name="40% - 1. jelölőszín" xfId="70"/>
    <cellStyle name="40% - 1. jelölőszín 2" xfId="71"/>
    <cellStyle name="40% - 1. jelölőszín 2 2" xfId="72"/>
    <cellStyle name="40% - 1. jelölőszín 3" xfId="73"/>
    <cellStyle name="40% - 1. jelölőszín_20130128_ITS on reporting_Annex I_CA" xfId="74"/>
    <cellStyle name="40% - 2. jelölőszín" xfId="75"/>
    <cellStyle name="40% - 2. jelölőszín 2" xfId="76"/>
    <cellStyle name="40% - 2. jelölőszín 2 2" xfId="77"/>
    <cellStyle name="40% - 2. jelölőszín 3" xfId="78"/>
    <cellStyle name="40% - 2. jelölőszín_20130128_ITS on reporting_Annex I_CA" xfId="79"/>
    <cellStyle name="40% - 3. jelölőszín" xfId="80"/>
    <cellStyle name="40% - 3. jelölőszín 2" xfId="81"/>
    <cellStyle name="40% - 3. jelölőszín 2 2" xfId="82"/>
    <cellStyle name="40% - 3. jelölőszín 3" xfId="83"/>
    <cellStyle name="40% - 3. jelölőszín_20130128_ITS on reporting_Annex I_CA" xfId="84"/>
    <cellStyle name="40% - 4. jelölőszín" xfId="85"/>
    <cellStyle name="40% - 4. jelölőszín 2" xfId="86"/>
    <cellStyle name="40% - 4. jelölőszín 2 2" xfId="87"/>
    <cellStyle name="40% - 4. jelölőszín 3" xfId="88"/>
    <cellStyle name="40% - 4. jelölőszín_20130128_ITS on reporting_Annex I_CA" xfId="89"/>
    <cellStyle name="40% - 5. jelölőszín" xfId="90"/>
    <cellStyle name="40% - 5. jelölőszín 2" xfId="91"/>
    <cellStyle name="40% - 5. jelölőszín 2 2" xfId="92"/>
    <cellStyle name="40% - 5. jelölőszín 3" xfId="93"/>
    <cellStyle name="40% - 5. jelölőszín_20130128_ITS on reporting_Annex I_CA" xfId="94"/>
    <cellStyle name="40% - 6. jelölőszín" xfId="95"/>
    <cellStyle name="40% - 6. jelölőszín 2" xfId="96"/>
    <cellStyle name="40% - 6. jelölőszín 2 2" xfId="97"/>
    <cellStyle name="40% - 6. jelölőszín 3" xfId="98"/>
    <cellStyle name="40% - 6. jelölőszín_20130128_ITS on reporting_Annex I_CA" xfId="99"/>
    <cellStyle name="40% - Accent1" xfId="100"/>
    <cellStyle name="40% - Accent1 2" xfId="101"/>
    <cellStyle name="40% - Accent1 4" xfId="1588" hidden="1"/>
    <cellStyle name="40% - Accent1 4" xfId="2695" hidden="1"/>
    <cellStyle name="40% - Accent1 4" xfId="3257" hidden="1"/>
    <cellStyle name="40% - Accent1 4" xfId="6643" hidden="1"/>
    <cellStyle name="40% - Accent1 4" xfId="7215" hidden="1"/>
    <cellStyle name="40% - Accent1 4" xfId="10397" hidden="1"/>
    <cellStyle name="40% - Accent1 4" xfId="10970" hidden="1"/>
    <cellStyle name="40% - Accent1 4" xfId="14115" hidden="1"/>
    <cellStyle name="40% - Accent1 4" xfId="14678" hidden="1"/>
    <cellStyle name="40% - Accent1 4" xfId="17797" hidden="1"/>
    <cellStyle name="40% - Accent1 4" xfId="18359" hidden="1"/>
    <cellStyle name="40% - Accent1 4" xfId="21426" hidden="1"/>
    <cellStyle name="40% - Accent1 4" xfId="24594" hidden="1"/>
    <cellStyle name="40% - Accent1 4" xfId="25277" hidden="1"/>
    <cellStyle name="40% - Accent1 4" xfId="28533" hidden="1"/>
    <cellStyle name="40% - Accent1 4" xfId="29368" hidden="1"/>
    <cellStyle name="40% - Accent1 4" xfId="28664" hidden="1"/>
    <cellStyle name="40% - Accent1 4" xfId="32979" hidden="1"/>
    <cellStyle name="40% - Accent2" xfId="102"/>
    <cellStyle name="40% - Accent2 2" xfId="103"/>
    <cellStyle name="40% - Accent2 4" xfId="1591" hidden="1"/>
    <cellStyle name="40% - Accent2 4" xfId="2696" hidden="1"/>
    <cellStyle name="40% - Accent2 4" xfId="3254" hidden="1"/>
    <cellStyle name="40% - Accent2 4" xfId="6644" hidden="1"/>
    <cellStyle name="40% - Accent2 4" xfId="7211" hidden="1"/>
    <cellStyle name="40% - Accent2 4" xfId="10398" hidden="1"/>
    <cellStyle name="40% - Accent2 4" xfId="10966" hidden="1"/>
    <cellStyle name="40% - Accent2 4" xfId="14116" hidden="1"/>
    <cellStyle name="40% - Accent2 4" xfId="14675" hidden="1"/>
    <cellStyle name="40% - Accent2 4" xfId="17798" hidden="1"/>
    <cellStyle name="40% - Accent2 4" xfId="18356" hidden="1"/>
    <cellStyle name="40% - Accent2 4" xfId="21427" hidden="1"/>
    <cellStyle name="40% - Accent2 4" xfId="24595" hidden="1"/>
    <cellStyle name="40% - Accent2 4" xfId="25278" hidden="1"/>
    <cellStyle name="40% - Accent2 4" xfId="28536" hidden="1"/>
    <cellStyle name="40% - Accent2 4" xfId="29369" hidden="1"/>
    <cellStyle name="40% - Accent2 4" xfId="28663" hidden="1"/>
    <cellStyle name="40% - Accent2 4" xfId="32980" hidden="1"/>
    <cellStyle name="40% - Accent3" xfId="104"/>
    <cellStyle name="40% - Accent3 2" xfId="105"/>
    <cellStyle name="40% - Accent3 4" xfId="1594" hidden="1"/>
    <cellStyle name="40% - Accent3 4" xfId="2697" hidden="1"/>
    <cellStyle name="40% - Accent3 4" xfId="3251" hidden="1"/>
    <cellStyle name="40% - Accent3 4" xfId="6645" hidden="1"/>
    <cellStyle name="40% - Accent3 4" xfId="7207" hidden="1"/>
    <cellStyle name="40% - Accent3 4" xfId="10399" hidden="1"/>
    <cellStyle name="40% - Accent3 4" xfId="10962" hidden="1"/>
    <cellStyle name="40% - Accent3 4" xfId="14117" hidden="1"/>
    <cellStyle name="40% - Accent3 4" xfId="14672" hidden="1"/>
    <cellStyle name="40% - Accent3 4" xfId="17799" hidden="1"/>
    <cellStyle name="40% - Accent3 4" xfId="18353" hidden="1"/>
    <cellStyle name="40% - Accent3 4" xfId="21428" hidden="1"/>
    <cellStyle name="40% - Accent3 4" xfId="24596" hidden="1"/>
    <cellStyle name="40% - Accent3 4" xfId="25279" hidden="1"/>
    <cellStyle name="40% - Accent3 4" xfId="28537" hidden="1"/>
    <cellStyle name="40% - Accent3 4" xfId="29370" hidden="1"/>
    <cellStyle name="40% - Accent3 4" xfId="28662" hidden="1"/>
    <cellStyle name="40% - Accent3 4" xfId="32981" hidden="1"/>
    <cellStyle name="40% - Accent4" xfId="106"/>
    <cellStyle name="40% - Accent4 2" xfId="107"/>
    <cellStyle name="40% - Accent4 4" xfId="1597" hidden="1"/>
    <cellStyle name="40% - Accent4 4" xfId="2698" hidden="1"/>
    <cellStyle name="40% - Accent4 4" xfId="3248" hidden="1"/>
    <cellStyle name="40% - Accent4 4" xfId="6646" hidden="1"/>
    <cellStyle name="40% - Accent4 4" xfId="7203" hidden="1"/>
    <cellStyle name="40% - Accent4 4" xfId="10400" hidden="1"/>
    <cellStyle name="40% - Accent4 4" xfId="10958" hidden="1"/>
    <cellStyle name="40% - Accent4 4" xfId="14118" hidden="1"/>
    <cellStyle name="40% - Accent4 4" xfId="14669" hidden="1"/>
    <cellStyle name="40% - Accent4 4" xfId="17800" hidden="1"/>
    <cellStyle name="40% - Accent4 4" xfId="18350" hidden="1"/>
    <cellStyle name="40% - Accent4 4" xfId="21429" hidden="1"/>
    <cellStyle name="40% - Accent4 4" xfId="24597" hidden="1"/>
    <cellStyle name="40% - Accent4 4" xfId="25280" hidden="1"/>
    <cellStyle name="40% - Accent4 4" xfId="28538" hidden="1"/>
    <cellStyle name="40% - Accent4 4" xfId="29371" hidden="1"/>
    <cellStyle name="40% - Accent4 4" xfId="28661" hidden="1"/>
    <cellStyle name="40% - Accent4 4" xfId="32982" hidden="1"/>
    <cellStyle name="40% - Accent5" xfId="108"/>
    <cellStyle name="40% - Accent5 2" xfId="109"/>
    <cellStyle name="40% - Accent5 4" xfId="1600" hidden="1"/>
    <cellStyle name="40% - Accent5 4" xfId="2699" hidden="1"/>
    <cellStyle name="40% - Accent5 4" xfId="3245" hidden="1"/>
    <cellStyle name="40% - Accent5 4" xfId="6647" hidden="1"/>
    <cellStyle name="40% - Accent5 4" xfId="7199" hidden="1"/>
    <cellStyle name="40% - Accent5 4" xfId="10401" hidden="1"/>
    <cellStyle name="40% - Accent5 4" xfId="10954" hidden="1"/>
    <cellStyle name="40% - Accent5 4" xfId="14119" hidden="1"/>
    <cellStyle name="40% - Accent5 4" xfId="14666" hidden="1"/>
    <cellStyle name="40% - Accent5 4" xfId="17801" hidden="1"/>
    <cellStyle name="40% - Accent5 4" xfId="18347" hidden="1"/>
    <cellStyle name="40% - Accent5 4" xfId="21430" hidden="1"/>
    <cellStyle name="40% - Accent5 4" xfId="24598" hidden="1"/>
    <cellStyle name="40% - Accent5 4" xfId="25281" hidden="1"/>
    <cellStyle name="40% - Accent5 4" xfId="28539" hidden="1"/>
    <cellStyle name="40% - Accent5 4" xfId="29372" hidden="1"/>
    <cellStyle name="40% - Accent5 4" xfId="28660" hidden="1"/>
    <cellStyle name="40% - Accent5 4" xfId="32983" hidden="1"/>
    <cellStyle name="40% - Accent6" xfId="110"/>
    <cellStyle name="40% - Accent6 2" xfId="111"/>
    <cellStyle name="40% - Accent6 4" xfId="1603" hidden="1"/>
    <cellStyle name="40% - Accent6 4" xfId="2700" hidden="1"/>
    <cellStyle name="40% - Accent6 4" xfId="3242" hidden="1"/>
    <cellStyle name="40% - Accent6 4" xfId="6648" hidden="1"/>
    <cellStyle name="40% - Accent6 4" xfId="7195" hidden="1"/>
    <cellStyle name="40% - Accent6 4" xfId="10402" hidden="1"/>
    <cellStyle name="40% - Accent6 4" xfId="10950" hidden="1"/>
    <cellStyle name="40% - Accent6 4" xfId="14120" hidden="1"/>
    <cellStyle name="40% - Accent6 4" xfId="14663" hidden="1"/>
    <cellStyle name="40% - Accent6 4" xfId="17802" hidden="1"/>
    <cellStyle name="40% - Accent6 4" xfId="18344" hidden="1"/>
    <cellStyle name="40% - Accent6 4" xfId="21431" hidden="1"/>
    <cellStyle name="40% - Accent6 4" xfId="24599" hidden="1"/>
    <cellStyle name="40% - Accent6 4" xfId="25282" hidden="1"/>
    <cellStyle name="40% - Accent6 4" xfId="28541" hidden="1"/>
    <cellStyle name="40% - Accent6 4" xfId="29373" hidden="1"/>
    <cellStyle name="40% - Accent6 4" xfId="28659" hidden="1"/>
    <cellStyle name="40% - Accent6 4" xfId="32984" hidden="1"/>
    <cellStyle name="40% - Colore 1" xfId="2079" hidden="1"/>
    <cellStyle name="40% - Colore 1" xfId="5991" hidden="1"/>
    <cellStyle name="40% - Colore 1" xfId="1931" hidden="1"/>
    <cellStyle name="40% - Colore 1" xfId="1599" hidden="1"/>
    <cellStyle name="40% - Colore 1" xfId="1877" hidden="1"/>
    <cellStyle name="40% - Colore 1" xfId="1697" hidden="1"/>
    <cellStyle name="40% - Colore 1" xfId="24662" hidden="1"/>
    <cellStyle name="40% - Colore 1" xfId="28718" hidden="1"/>
    <cellStyle name="40% - Colore 1" xfId="28561" hidden="1"/>
    <cellStyle name="40% - Colore 2" xfId="2083" hidden="1"/>
    <cellStyle name="40% - Colore 2" xfId="5995" hidden="1"/>
    <cellStyle name="40% - Colore 2" xfId="1935" hidden="1"/>
    <cellStyle name="40% - Colore 2" xfId="8112" hidden="1"/>
    <cellStyle name="40% - Colore 2" xfId="1881" hidden="1"/>
    <cellStyle name="40% - Colore 2" xfId="7201" hidden="1"/>
    <cellStyle name="40% - Colore 2" xfId="24666" hidden="1"/>
    <cellStyle name="40% - Colore 2" xfId="28722" hidden="1"/>
    <cellStyle name="40% - Colore 2" xfId="28751" hidden="1"/>
    <cellStyle name="40% - Colore 3" xfId="2087" hidden="1"/>
    <cellStyle name="40% - Colore 3" xfId="5999" hidden="1"/>
    <cellStyle name="40% - Colore 3" xfId="1939" hidden="1"/>
    <cellStyle name="40% - Colore 3" xfId="9073" hidden="1"/>
    <cellStyle name="40% - Colore 3" xfId="7197" hidden="1"/>
    <cellStyle name="40% - Colore 3" xfId="15582" hidden="1"/>
    <cellStyle name="40% - Colore 3" xfId="24670" hidden="1"/>
    <cellStyle name="40% - Colore 3" xfId="28726" hidden="1"/>
    <cellStyle name="40% - Colore 3" xfId="28748" hidden="1"/>
    <cellStyle name="40% - Colore 4" xfId="2091" hidden="1"/>
    <cellStyle name="40% - Colore 4" xfId="6003" hidden="1"/>
    <cellStyle name="40% - Colore 4" xfId="1943" hidden="1"/>
    <cellStyle name="40% - Colore 4" xfId="1592" hidden="1"/>
    <cellStyle name="40% - Colore 4" xfId="9075" hidden="1"/>
    <cellStyle name="40% - Colore 4" xfId="1692" hidden="1"/>
    <cellStyle name="40% - Colore 4" xfId="24674" hidden="1"/>
    <cellStyle name="40% - Colore 4" xfId="28730" hidden="1"/>
    <cellStyle name="40% - Colore 4" xfId="28556" hidden="1"/>
    <cellStyle name="40% - Colore 5" xfId="2095" hidden="1"/>
    <cellStyle name="40% - Colore 5" xfId="6007" hidden="1"/>
    <cellStyle name="40% - Colore 5" xfId="1947" hidden="1"/>
    <cellStyle name="40% - Colore 5" xfId="1586" hidden="1"/>
    <cellStyle name="40% - Colore 5" xfId="8114" hidden="1"/>
    <cellStyle name="40% - Colore 5" xfId="1688" hidden="1"/>
    <cellStyle name="40% - Colore 5" xfId="24678" hidden="1"/>
    <cellStyle name="40% - Colore 5" xfId="28734" hidden="1"/>
    <cellStyle name="40% - Colore 5" xfId="28552" hidden="1"/>
    <cellStyle name="40% - Colore 6" xfId="2099" hidden="1"/>
    <cellStyle name="40% - Colore 6" xfId="6011" hidden="1"/>
    <cellStyle name="40% - Colore 6" xfId="1951" hidden="1"/>
    <cellStyle name="40% - Colore 6" xfId="1582" hidden="1"/>
    <cellStyle name="40% - Colore 6" xfId="16477" hidden="1"/>
    <cellStyle name="40% - Colore 6" xfId="1684" hidden="1"/>
    <cellStyle name="40% - Colore 6" xfId="24682" hidden="1"/>
    <cellStyle name="40% - Colore 6" xfId="28738" hidden="1"/>
    <cellStyle name="40% - Colore 6" xfId="28548" hidden="1"/>
    <cellStyle name="40% - Énfasis1" xfId="112"/>
    <cellStyle name="40% - Énfasis1 2" xfId="113"/>
    <cellStyle name="40% - Énfasis2" xfId="114"/>
    <cellStyle name="40% - Énfasis2 2" xfId="115"/>
    <cellStyle name="40% - Énfasis3" xfId="116"/>
    <cellStyle name="40% - Énfasis3 2" xfId="117"/>
    <cellStyle name="40% - Énfasis4" xfId="118"/>
    <cellStyle name="40% - Énfasis4 2" xfId="119"/>
    <cellStyle name="40% - Énfasis5" xfId="120"/>
    <cellStyle name="40% - Énfasis5 2" xfId="121"/>
    <cellStyle name="40% - Énfasis6" xfId="122"/>
    <cellStyle name="40% - Énfasis6 2" xfId="123"/>
    <cellStyle name="60 % - Accent1 2" xfId="1482" hidden="1"/>
    <cellStyle name="60 % - Accent1 2" xfId="2101" hidden="1"/>
    <cellStyle name="60 % - Accent1 2" xfId="6013" hidden="1"/>
    <cellStyle name="60 % - Accent1 2" xfId="1953" hidden="1"/>
    <cellStyle name="60 % - Accent1 2" xfId="1580" hidden="1"/>
    <cellStyle name="60 % - Accent1 2" xfId="15566" hidden="1"/>
    <cellStyle name="60 % - Accent1 2" xfId="24600" hidden="1"/>
    <cellStyle name="60 % - Accent1 2" xfId="28558" hidden="1"/>
    <cellStyle name="60 % - Accent1 2" xfId="28658" hidden="1"/>
    <cellStyle name="60% - 1. jelölőszín" xfId="124"/>
    <cellStyle name="60% - 2. jelölőszín" xfId="125"/>
    <cellStyle name="60% - 3. jelölőszín" xfId="126"/>
    <cellStyle name="60% - 4. jelölőszín" xfId="127"/>
    <cellStyle name="60% - 5. jelölőszín" xfId="128"/>
    <cellStyle name="60% - 6. jelölőszín" xfId="129"/>
    <cellStyle name="60% - Accent1" xfId="130"/>
    <cellStyle name="60% - Accent1 2" xfId="131"/>
    <cellStyle name="60% - Accent1 4" xfId="1635" hidden="1"/>
    <cellStyle name="60% - Accent1 4" xfId="2701" hidden="1"/>
    <cellStyle name="60% - Accent1 4" xfId="3256" hidden="1"/>
    <cellStyle name="60% - Accent1 4" xfId="6649" hidden="1"/>
    <cellStyle name="60% - Accent1 4" xfId="7214" hidden="1"/>
    <cellStyle name="60% - Accent1 4" xfId="10403" hidden="1"/>
    <cellStyle name="60% - Accent1 4" xfId="10969" hidden="1"/>
    <cellStyle name="60% - Accent1 4" xfId="14121" hidden="1"/>
    <cellStyle name="60% - Accent1 4" xfId="14677" hidden="1"/>
    <cellStyle name="60% - Accent1 4" xfId="17803" hidden="1"/>
    <cellStyle name="60% - Accent1 4" xfId="18358" hidden="1"/>
    <cellStyle name="60% - Accent1 4" xfId="21432" hidden="1"/>
    <cellStyle name="60% - Accent1 4" xfId="24601" hidden="1"/>
    <cellStyle name="60% - Accent1 4" xfId="25283" hidden="1"/>
    <cellStyle name="60% - Accent1 4" xfId="28566" hidden="1"/>
    <cellStyle name="60% - Accent1 4" xfId="29374" hidden="1"/>
    <cellStyle name="60% - Accent1 4" xfId="28657" hidden="1"/>
    <cellStyle name="60% - Accent1 4" xfId="32985" hidden="1"/>
    <cellStyle name="60% - Accent2" xfId="132"/>
    <cellStyle name="60% - Accent2 2" xfId="133"/>
    <cellStyle name="60% - Accent2 4" xfId="1638" hidden="1"/>
    <cellStyle name="60% - Accent2 4" xfId="2702" hidden="1"/>
    <cellStyle name="60% - Accent2 4" xfId="3253" hidden="1"/>
    <cellStyle name="60% - Accent2 4" xfId="6650" hidden="1"/>
    <cellStyle name="60% - Accent2 4" xfId="7210" hidden="1"/>
    <cellStyle name="60% - Accent2 4" xfId="10404" hidden="1"/>
    <cellStyle name="60% - Accent2 4" xfId="10965" hidden="1"/>
    <cellStyle name="60% - Accent2 4" xfId="14122" hidden="1"/>
    <cellStyle name="60% - Accent2 4" xfId="14674" hidden="1"/>
    <cellStyle name="60% - Accent2 4" xfId="17804" hidden="1"/>
    <cellStyle name="60% - Accent2 4" xfId="18355" hidden="1"/>
    <cellStyle name="60% - Accent2 4" xfId="21433" hidden="1"/>
    <cellStyle name="60% - Accent2 4" xfId="24602" hidden="1"/>
    <cellStyle name="60% - Accent2 4" xfId="25284" hidden="1"/>
    <cellStyle name="60% - Accent2 4" xfId="28567" hidden="1"/>
    <cellStyle name="60% - Accent2 4" xfId="29375" hidden="1"/>
    <cellStyle name="60% - Accent2 4" xfId="28656" hidden="1"/>
    <cellStyle name="60% - Accent2 4" xfId="32986" hidden="1"/>
    <cellStyle name="60% - Accent3" xfId="134"/>
    <cellStyle name="60% - Accent3 2" xfId="135"/>
    <cellStyle name="60% - Accent3 4" xfId="1641" hidden="1"/>
    <cellStyle name="60% - Accent3 4" xfId="2703" hidden="1"/>
    <cellStyle name="60% - Accent3 4" xfId="3250" hidden="1"/>
    <cellStyle name="60% - Accent3 4" xfId="6651" hidden="1"/>
    <cellStyle name="60% - Accent3 4" xfId="7206" hidden="1"/>
    <cellStyle name="60% - Accent3 4" xfId="10405" hidden="1"/>
    <cellStyle name="60% - Accent3 4" xfId="10961" hidden="1"/>
    <cellStyle name="60% - Accent3 4" xfId="14123" hidden="1"/>
    <cellStyle name="60% - Accent3 4" xfId="14671" hidden="1"/>
    <cellStyle name="60% - Accent3 4" xfId="17805" hidden="1"/>
    <cellStyle name="60% - Accent3 4" xfId="18352" hidden="1"/>
    <cellStyle name="60% - Accent3 4" xfId="21434" hidden="1"/>
    <cellStyle name="60% - Accent3 4" xfId="24603" hidden="1"/>
    <cellStyle name="60% - Accent3 4" xfId="25285" hidden="1"/>
    <cellStyle name="60% - Accent3 4" xfId="28568" hidden="1"/>
    <cellStyle name="60% - Accent3 4" xfId="29376" hidden="1"/>
    <cellStyle name="60% - Accent3 4" xfId="28655" hidden="1"/>
    <cellStyle name="60% - Accent3 4" xfId="32987" hidden="1"/>
    <cellStyle name="60% - Accent4" xfId="136"/>
    <cellStyle name="60% - Accent4 2" xfId="137"/>
    <cellStyle name="60% - Accent4 4" xfId="1644" hidden="1"/>
    <cellStyle name="60% - Accent4 4" xfId="2704" hidden="1"/>
    <cellStyle name="60% - Accent4 4" xfId="3247" hidden="1"/>
    <cellStyle name="60% - Accent4 4" xfId="6652" hidden="1"/>
    <cellStyle name="60% - Accent4 4" xfId="7202" hidden="1"/>
    <cellStyle name="60% - Accent4 4" xfId="10406" hidden="1"/>
    <cellStyle name="60% - Accent4 4" xfId="10957" hidden="1"/>
    <cellStyle name="60% - Accent4 4" xfId="14124" hidden="1"/>
    <cellStyle name="60% - Accent4 4" xfId="14668" hidden="1"/>
    <cellStyle name="60% - Accent4 4" xfId="17806" hidden="1"/>
    <cellStyle name="60% - Accent4 4" xfId="18349" hidden="1"/>
    <cellStyle name="60% - Accent4 4" xfId="21435" hidden="1"/>
    <cellStyle name="60% - Accent4 4" xfId="24604" hidden="1"/>
    <cellStyle name="60% - Accent4 4" xfId="25286" hidden="1"/>
    <cellStyle name="60% - Accent4 4" xfId="28569" hidden="1"/>
    <cellStyle name="60% - Accent4 4" xfId="29377" hidden="1"/>
    <cellStyle name="60% - Accent4 4" xfId="28654" hidden="1"/>
    <cellStyle name="60% - Accent4 4" xfId="32988" hidden="1"/>
    <cellStyle name="60% - Accent5" xfId="138"/>
    <cellStyle name="60% - Accent5 2" xfId="139"/>
    <cellStyle name="60% - Accent5 4" xfId="1647" hidden="1"/>
    <cellStyle name="60% - Accent5 4" xfId="2705" hidden="1"/>
    <cellStyle name="60% - Accent5 4" xfId="3244" hidden="1"/>
    <cellStyle name="60% - Accent5 4" xfId="6653" hidden="1"/>
    <cellStyle name="60% - Accent5 4" xfId="7198" hidden="1"/>
    <cellStyle name="60% - Accent5 4" xfId="10407" hidden="1"/>
    <cellStyle name="60% - Accent5 4" xfId="10953" hidden="1"/>
    <cellStyle name="60% - Accent5 4" xfId="14125" hidden="1"/>
    <cellStyle name="60% - Accent5 4" xfId="14665" hidden="1"/>
    <cellStyle name="60% - Accent5 4" xfId="17807" hidden="1"/>
    <cellStyle name="60% - Accent5 4" xfId="18346" hidden="1"/>
    <cellStyle name="60% - Accent5 4" xfId="21436" hidden="1"/>
    <cellStyle name="60% - Accent5 4" xfId="24605" hidden="1"/>
    <cellStyle name="60% - Accent5 4" xfId="25287" hidden="1"/>
    <cellStyle name="60% - Accent5 4" xfId="28570" hidden="1"/>
    <cellStyle name="60% - Accent5 4" xfId="29378" hidden="1"/>
    <cellStyle name="60% - Accent5 4" xfId="28653" hidden="1"/>
    <cellStyle name="60% - Accent5 4" xfId="32989" hidden="1"/>
    <cellStyle name="60% - Accent6" xfId="140"/>
    <cellStyle name="60% - Accent6 2" xfId="141"/>
    <cellStyle name="60% - Accent6 4" xfId="1650" hidden="1"/>
    <cellStyle name="60% - Accent6 4" xfId="2706" hidden="1"/>
    <cellStyle name="60% - Accent6 4" xfId="3241" hidden="1"/>
    <cellStyle name="60% - Accent6 4" xfId="6654" hidden="1"/>
    <cellStyle name="60% - Accent6 4" xfId="7194" hidden="1"/>
    <cellStyle name="60% - Accent6 4" xfId="10408" hidden="1"/>
    <cellStyle name="60% - Accent6 4" xfId="10949" hidden="1"/>
    <cellStyle name="60% - Accent6 4" xfId="14126" hidden="1"/>
    <cellStyle name="60% - Accent6 4" xfId="14662" hidden="1"/>
    <cellStyle name="60% - Accent6 4" xfId="17808" hidden="1"/>
    <cellStyle name="60% - Accent6 4" xfId="18343" hidden="1"/>
    <cellStyle name="60% - Accent6 4" xfId="21437" hidden="1"/>
    <cellStyle name="60% - Accent6 4" xfId="24606" hidden="1"/>
    <cellStyle name="60% - Accent6 4" xfId="25288" hidden="1"/>
    <cellStyle name="60% - Accent6 4" xfId="28571" hidden="1"/>
    <cellStyle name="60% - Accent6 4" xfId="29379" hidden="1"/>
    <cellStyle name="60% - Accent6 4" xfId="28652" hidden="1"/>
    <cellStyle name="60% - Accent6 4" xfId="32990" hidden="1"/>
    <cellStyle name="60% - Colore 1" xfId="2080" hidden="1"/>
    <cellStyle name="60% - Colore 1" xfId="5992" hidden="1"/>
    <cellStyle name="60% - Colore 1" xfId="1932" hidden="1"/>
    <cellStyle name="60% - Colore 1" xfId="6030" hidden="1"/>
    <cellStyle name="60% - Colore 1" xfId="1878" hidden="1"/>
    <cellStyle name="60% - Colore 1" xfId="12819" hidden="1"/>
    <cellStyle name="60% - Colore 1" xfId="24663" hidden="1"/>
    <cellStyle name="60% - Colore 1" xfId="28719" hidden="1"/>
    <cellStyle name="60% - Colore 1" xfId="28702" hidden="1"/>
    <cellStyle name="60% - Colore 2" xfId="2084" hidden="1"/>
    <cellStyle name="60% - Colore 2" xfId="5996" hidden="1"/>
    <cellStyle name="60% - Colore 2" xfId="1936" hidden="1"/>
    <cellStyle name="60% - Colore 2" xfId="1598" hidden="1"/>
    <cellStyle name="60% - Colore 2" xfId="1882" hidden="1"/>
    <cellStyle name="60% - Colore 2" xfId="1696" hidden="1"/>
    <cellStyle name="60% - Colore 2" xfId="24667" hidden="1"/>
    <cellStyle name="60% - Colore 2" xfId="28723" hidden="1"/>
    <cellStyle name="60% - Colore 2" xfId="28557" hidden="1"/>
    <cellStyle name="60% - Colore 3" xfId="2088" hidden="1"/>
    <cellStyle name="60% - Colore 3" xfId="6000" hidden="1"/>
    <cellStyle name="60% - Colore 3" xfId="1940" hidden="1"/>
    <cellStyle name="60% - Colore 3" xfId="1596" hidden="1"/>
    <cellStyle name="60% - Colore 3" xfId="6669" hidden="1"/>
    <cellStyle name="60% - Colore 3" xfId="1695" hidden="1"/>
    <cellStyle name="60% - Colore 3" xfId="24671" hidden="1"/>
    <cellStyle name="60% - Colore 3" xfId="28727" hidden="1"/>
    <cellStyle name="60% - Colore 3" xfId="28560" hidden="1"/>
    <cellStyle name="60% - Colore 4" xfId="2092" hidden="1"/>
    <cellStyle name="60% - Colore 4" xfId="6004" hidden="1"/>
    <cellStyle name="60% - Colore 4" xfId="1944" hidden="1"/>
    <cellStyle name="60% - Colore 4" xfId="1590" hidden="1"/>
    <cellStyle name="60% - Colore 4" xfId="9053" hidden="1"/>
    <cellStyle name="60% - Colore 4" xfId="1691" hidden="1"/>
    <cellStyle name="60% - Colore 4" xfId="24675" hidden="1"/>
    <cellStyle name="60% - Colore 4" xfId="28731" hidden="1"/>
    <cellStyle name="60% - Colore 4" xfId="28555" hidden="1"/>
    <cellStyle name="60% - Colore 5" xfId="2096" hidden="1"/>
    <cellStyle name="60% - Colore 5" xfId="6008" hidden="1"/>
    <cellStyle name="60% - Colore 5" xfId="1948" hidden="1"/>
    <cellStyle name="60% - Colore 5" xfId="1585" hidden="1"/>
    <cellStyle name="60% - Colore 5" xfId="17389" hidden="1"/>
    <cellStyle name="60% - Colore 5" xfId="1687" hidden="1"/>
    <cellStyle name="60% - Colore 5" xfId="24679" hidden="1"/>
    <cellStyle name="60% - Colore 5" xfId="28735" hidden="1"/>
    <cellStyle name="60% - Colore 5" xfId="28551" hidden="1"/>
    <cellStyle name="60% - Colore 6" xfId="2100" hidden="1"/>
    <cellStyle name="60% - Colore 6" xfId="6012" hidden="1"/>
    <cellStyle name="60% - Colore 6" xfId="1952" hidden="1"/>
    <cellStyle name="60% - Colore 6" xfId="1581" hidden="1"/>
    <cellStyle name="60% - Colore 6" xfId="15580" hidden="1"/>
    <cellStyle name="60% - Colore 6" xfId="1683" hidden="1"/>
    <cellStyle name="60% - Colore 6" xfId="24683" hidden="1"/>
    <cellStyle name="60% - Colore 6" xfId="28739" hidden="1"/>
    <cellStyle name="60% - Colore 6" xfId="28547" hidden="1"/>
    <cellStyle name="60% - Énfasis1" xfId="142"/>
    <cellStyle name="60% - Énfasis2" xfId="143"/>
    <cellStyle name="60% - Énfasis3" xfId="144"/>
    <cellStyle name="60% - Énfasis4" xfId="145"/>
    <cellStyle name="60% - Énfasis5" xfId="146"/>
    <cellStyle name="60% - Énfasis6" xfId="147"/>
    <cellStyle name="Accent1 2" xfId="148"/>
    <cellStyle name="Accent1 2 10" xfId="28651"/>
    <cellStyle name="Accent1 2 2" xfId="1664"/>
    <cellStyle name="Accent1 2 3" xfId="2707"/>
    <cellStyle name="Accent1 2 4" xfId="6655"/>
    <cellStyle name="Accent1 2 5" xfId="10409"/>
    <cellStyle name="Accent1 2 6" xfId="14127"/>
    <cellStyle name="Accent1 2 7" xfId="17809"/>
    <cellStyle name="Accent1 2 8" xfId="24607"/>
    <cellStyle name="Accent1 2 9" xfId="28572"/>
    <cellStyle name="Accent2 2" xfId="149"/>
    <cellStyle name="Accent2 2 10" xfId="28650"/>
    <cellStyle name="Accent2 2 2" xfId="1665"/>
    <cellStyle name="Accent2 2 3" xfId="2708"/>
    <cellStyle name="Accent2 2 4" xfId="6656"/>
    <cellStyle name="Accent2 2 5" xfId="10410"/>
    <cellStyle name="Accent2 2 6" xfId="14128"/>
    <cellStyle name="Accent2 2 7" xfId="17810"/>
    <cellStyle name="Accent2 2 8" xfId="24608"/>
    <cellStyle name="Accent2 2 9" xfId="28573"/>
    <cellStyle name="Accent3 2" xfId="150"/>
    <cellStyle name="Accent3 2 10" xfId="28649"/>
    <cellStyle name="Accent3 2 2" xfId="1666"/>
    <cellStyle name="Accent3 2 3" xfId="2709"/>
    <cellStyle name="Accent3 2 4" xfId="6657"/>
    <cellStyle name="Accent3 2 5" xfId="10411"/>
    <cellStyle name="Accent3 2 6" xfId="14129"/>
    <cellStyle name="Accent3 2 7" xfId="17811"/>
    <cellStyle name="Accent3 2 8" xfId="24609"/>
    <cellStyle name="Accent3 2 9" xfId="28574"/>
    <cellStyle name="Accent4 2" xfId="151"/>
    <cellStyle name="Accent4 2 10" xfId="28648"/>
    <cellStyle name="Accent4 2 2" xfId="1667"/>
    <cellStyle name="Accent4 2 3" xfId="2710"/>
    <cellStyle name="Accent4 2 4" xfId="6658"/>
    <cellStyle name="Accent4 2 5" xfId="10412"/>
    <cellStyle name="Accent4 2 6" xfId="14130"/>
    <cellStyle name="Accent4 2 7" xfId="17812"/>
    <cellStyle name="Accent4 2 8" xfId="24610"/>
    <cellStyle name="Accent4 2 9" xfId="28575"/>
    <cellStyle name="Accent5 2" xfId="152"/>
    <cellStyle name="Accent5 2 10" xfId="28647"/>
    <cellStyle name="Accent5 2 2" xfId="1668"/>
    <cellStyle name="Accent5 2 3" xfId="2711"/>
    <cellStyle name="Accent5 2 4" xfId="6659"/>
    <cellStyle name="Accent5 2 5" xfId="10413"/>
    <cellStyle name="Accent5 2 6" xfId="14131"/>
    <cellStyle name="Accent5 2 7" xfId="17813"/>
    <cellStyle name="Accent5 2 8" xfId="24611"/>
    <cellStyle name="Accent5 2 9" xfId="28576"/>
    <cellStyle name="Accent6 2" xfId="153"/>
    <cellStyle name="Accent6 2 10" xfId="28646"/>
    <cellStyle name="Accent6 2 2" xfId="1669"/>
    <cellStyle name="Accent6 2 3" xfId="2712"/>
    <cellStyle name="Accent6 2 4" xfId="6660"/>
    <cellStyle name="Accent6 2 5" xfId="10414"/>
    <cellStyle name="Accent6 2 6" xfId="14132"/>
    <cellStyle name="Accent6 2 7" xfId="17814"/>
    <cellStyle name="Accent6 2 8" xfId="24612"/>
    <cellStyle name="Accent6 2 9" xfId="28577"/>
    <cellStyle name="Bad" xfId="154"/>
    <cellStyle name="Bad 10" xfId="1483" hidden="1"/>
    <cellStyle name="Bad 10" xfId="1859" hidden="1"/>
    <cellStyle name="Bad 10" xfId="1675" hidden="1"/>
    <cellStyle name="Bad 10" xfId="1846" hidden="1"/>
    <cellStyle name="Bad 10" xfId="1702" hidden="1"/>
    <cellStyle name="Bad 10" xfId="1843" hidden="1"/>
    <cellStyle name="Bad 10" xfId="24613" hidden="1"/>
    <cellStyle name="Bad 10" xfId="28578" hidden="1"/>
    <cellStyle name="Bad 10" xfId="28645" hidden="1"/>
    <cellStyle name="Bad 100" xfId="1484" hidden="1"/>
    <cellStyle name="Bad 100" xfId="1858" hidden="1"/>
    <cellStyle name="Bad 100" xfId="1676" hidden="1"/>
    <cellStyle name="Bad 100" xfId="1845" hidden="1"/>
    <cellStyle name="Bad 100" xfId="1703" hidden="1"/>
    <cellStyle name="Bad 100" xfId="1842" hidden="1"/>
    <cellStyle name="Bad 100" xfId="24614" hidden="1"/>
    <cellStyle name="Bad 100" xfId="28579" hidden="1"/>
    <cellStyle name="Bad 100" xfId="28644" hidden="1"/>
    <cellStyle name="Bad 1000" xfId="1485" hidden="1"/>
    <cellStyle name="Bad 1000" xfId="1857" hidden="1"/>
    <cellStyle name="Bad 1000" xfId="1677" hidden="1"/>
    <cellStyle name="Bad 1000" xfId="1844" hidden="1"/>
    <cellStyle name="Bad 1000" xfId="1704" hidden="1"/>
    <cellStyle name="Bad 1000" xfId="1841" hidden="1"/>
    <cellStyle name="Bad 1000" xfId="24615" hidden="1"/>
    <cellStyle name="Bad 1000" xfId="28580" hidden="1"/>
    <cellStyle name="Bad 1000" xfId="28643" hidden="1"/>
    <cellStyle name="Bad 2" xfId="155"/>
    <cellStyle name="Bevitel" xfId="156"/>
    <cellStyle name="Bevitel 2" xfId="157"/>
    <cellStyle name="Bevitel 2 2" xfId="434"/>
    <cellStyle name="Bevitel 2 2 2" xfId="639"/>
    <cellStyle name="Bevitel 2 2 2 2" xfId="1127"/>
    <cellStyle name="Bevitel 2 2 3" xfId="727"/>
    <cellStyle name="Bevitel 2 2 3 2" xfId="1215"/>
    <cellStyle name="Bevitel 2 2 4" xfId="1029"/>
    <cellStyle name="Bevitel 2 3" xfId="435"/>
    <cellStyle name="Bevitel 2 3 2" xfId="640"/>
    <cellStyle name="Bevitel 2 3 2 2" xfId="1128"/>
    <cellStyle name="Bevitel 2 3 3" xfId="728"/>
    <cellStyle name="Bevitel 2 3 3 2" xfId="1216"/>
    <cellStyle name="Bevitel 2 3 4" xfId="1030"/>
    <cellStyle name="Bevitel 2 4" xfId="591"/>
    <cellStyle name="Bevitel 2 4 2" xfId="1083"/>
    <cellStyle name="Bevitel 2 5" xfId="689"/>
    <cellStyle name="Bevitel 2 5 2" xfId="1177"/>
    <cellStyle name="Bevitel 2 6" xfId="903"/>
    <cellStyle name="Bevitel 2 7" xfId="793"/>
    <cellStyle name="Bevitel 3" xfId="436"/>
    <cellStyle name="Bevitel 3 2" xfId="641"/>
    <cellStyle name="Bevitel 3 2 2" xfId="1129"/>
    <cellStyle name="Bevitel 3 3" xfId="729"/>
    <cellStyle name="Bevitel 3 3 2" xfId="1217"/>
    <cellStyle name="Bevitel 3 4" xfId="1031"/>
    <cellStyle name="Bevitel 4" xfId="590"/>
    <cellStyle name="Bevitel 4 2" xfId="1082"/>
    <cellStyle name="Bevitel 5" xfId="688"/>
    <cellStyle name="Bevitel 5 2" xfId="1176"/>
    <cellStyle name="Bevitel 6" xfId="902"/>
    <cellStyle name="Bevitel 7" xfId="770"/>
    <cellStyle name="Bevitel_CA5.01" xfId="842"/>
    <cellStyle name="Buena" xfId="158"/>
    <cellStyle name="Cabeçalho 1" xfId="2067" hidden="1"/>
    <cellStyle name="Cabeçalho 1" xfId="5979" hidden="1"/>
    <cellStyle name="Cabeçalho 1" xfId="1926" hidden="1"/>
    <cellStyle name="Cabeçalho 1" xfId="8146" hidden="1"/>
    <cellStyle name="Cabeçalho 1" xfId="1865" hidden="1"/>
    <cellStyle name="Cabeçalho 1" xfId="14684" hidden="1"/>
    <cellStyle name="Cabeçalho 1" xfId="24650" hidden="1"/>
    <cellStyle name="Cabeçalho 1" xfId="28706" hidden="1"/>
    <cellStyle name="Cabeçalho 1" xfId="28780" hidden="1"/>
    <cellStyle name="Cabeçalho 2" xfId="2068" hidden="1"/>
    <cellStyle name="Cabeçalho 2" xfId="5980" hidden="1"/>
    <cellStyle name="Cabeçalho 2" xfId="5974" hidden="1"/>
    <cellStyle name="Cabeçalho 2" xfId="9055" hidden="1"/>
    <cellStyle name="Cabeçalho 2" xfId="1866" hidden="1"/>
    <cellStyle name="Cabeçalho 2" xfId="15570" hidden="1"/>
    <cellStyle name="Cabeçalho 2" xfId="24651" hidden="1"/>
    <cellStyle name="Cabeçalho 2" xfId="28707" hidden="1"/>
    <cellStyle name="Cabeçalho 2" xfId="28760" hidden="1"/>
    <cellStyle name="Cabeçalho 3" xfId="2069" hidden="1"/>
    <cellStyle name="Cabeçalho 3" xfId="5981" hidden="1"/>
    <cellStyle name="Cabeçalho 3" xfId="5956" hidden="1"/>
    <cellStyle name="Cabeçalho 3" xfId="1602" hidden="1"/>
    <cellStyle name="Cabeçalho 3" xfId="1867" hidden="1"/>
    <cellStyle name="Cabeçalho 3" xfId="1699" hidden="1"/>
    <cellStyle name="Cabeçalho 3" xfId="24652" hidden="1"/>
    <cellStyle name="Cabeçalho 3" xfId="28708" hidden="1"/>
    <cellStyle name="Cabeçalho 3" xfId="28563" hidden="1"/>
    <cellStyle name="Cabeçalho 4" xfId="2070" hidden="1"/>
    <cellStyle name="Cabeçalho 4" xfId="5982" hidden="1"/>
    <cellStyle name="Cabeçalho 4" xfId="6045" hidden="1"/>
    <cellStyle name="Cabeçalho 4" xfId="5975" hidden="1"/>
    <cellStyle name="Cabeçalho 4" xfId="1868" hidden="1"/>
    <cellStyle name="Cabeçalho 4" xfId="1863" hidden="1"/>
    <cellStyle name="Cabeçalho 4" xfId="24653" hidden="1"/>
    <cellStyle name="Cabeçalho 4" xfId="28709" hidden="1"/>
    <cellStyle name="Cabeçalho 4" xfId="28704" hidden="1"/>
    <cellStyle name="Calcolo" xfId="2110" hidden="1"/>
    <cellStyle name="Calcolo" xfId="6058" hidden="1"/>
    <cellStyle name="Calcolo" xfId="8170" hidden="1"/>
    <cellStyle name="Calcolo" xfId="1560" hidden="1"/>
    <cellStyle name="Calcolo" xfId="7205" hidden="1"/>
    <cellStyle name="Calcolo" xfId="1673" hidden="1"/>
    <cellStyle name="Calcolo" xfId="24692" hidden="1"/>
    <cellStyle name="Calcolo" xfId="28783" hidden="1"/>
    <cellStyle name="Calcolo" xfId="30818" hidden="1"/>
    <cellStyle name="Calculation" xfId="159"/>
    <cellStyle name="Calculation 10" xfId="1486" hidden="1"/>
    <cellStyle name="Calculation 10" xfId="1840" hidden="1"/>
    <cellStyle name="Calculation 10" xfId="1705" hidden="1"/>
    <cellStyle name="Calculation 10" xfId="1837" hidden="1"/>
    <cellStyle name="Calculation 10" xfId="1708" hidden="1"/>
    <cellStyle name="Calculation 10" xfId="1834" hidden="1"/>
    <cellStyle name="Calculation 10" xfId="24616" hidden="1"/>
    <cellStyle name="Calculation 10" xfId="28581" hidden="1"/>
    <cellStyle name="Calculation 10" xfId="28642" hidden="1"/>
    <cellStyle name="Calculation 100" xfId="1487" hidden="1"/>
    <cellStyle name="Calculation 100" xfId="1839" hidden="1"/>
    <cellStyle name="Calculation 100" xfId="1706" hidden="1"/>
    <cellStyle name="Calculation 100" xfId="1836" hidden="1"/>
    <cellStyle name="Calculation 100" xfId="1709" hidden="1"/>
    <cellStyle name="Calculation 100" xfId="1833" hidden="1"/>
    <cellStyle name="Calculation 100" xfId="24617" hidden="1"/>
    <cellStyle name="Calculation 100" xfId="28582" hidden="1"/>
    <cellStyle name="Calculation 100" xfId="28641" hidden="1"/>
    <cellStyle name="Calculation 1000" xfId="1488" hidden="1"/>
    <cellStyle name="Calculation 1000" xfId="1838" hidden="1"/>
    <cellStyle name="Calculation 1000" xfId="1707" hidden="1"/>
    <cellStyle name="Calculation 1000" xfId="1835" hidden="1"/>
    <cellStyle name="Calculation 1000" xfId="1710" hidden="1"/>
    <cellStyle name="Calculation 1000" xfId="1832" hidden="1"/>
    <cellStyle name="Calculation 1000" xfId="24618" hidden="1"/>
    <cellStyle name="Calculation 1000" xfId="28583" hidden="1"/>
    <cellStyle name="Calculation 1000" xfId="28640" hidden="1"/>
    <cellStyle name="Calculation 2" xfId="160"/>
    <cellStyle name="Calculation 2 2" xfId="161"/>
    <cellStyle name="Calculation 2 2 2" xfId="437"/>
    <cellStyle name="Calculation 2 2 2 2" xfId="642"/>
    <cellStyle name="Calculation 2 2 2 2 2" xfId="1130"/>
    <cellStyle name="Calculation 2 2 2 3" xfId="730"/>
    <cellStyle name="Calculation 2 2 2 3 2" xfId="1218"/>
    <cellStyle name="Calculation 2 2 2 4" xfId="1032"/>
    <cellStyle name="Calculation 2 2 3" xfId="438"/>
    <cellStyle name="Calculation 2 2 3 2" xfId="643"/>
    <cellStyle name="Calculation 2 2 3 2 2" xfId="1131"/>
    <cellStyle name="Calculation 2 2 3 3" xfId="731"/>
    <cellStyle name="Calculation 2 2 3 3 2" xfId="1219"/>
    <cellStyle name="Calculation 2 2 3 4" xfId="1033"/>
    <cellStyle name="Calculation 2 2 4" xfId="594"/>
    <cellStyle name="Calculation 2 2 4 2" xfId="1086"/>
    <cellStyle name="Calculation 2 2 5" xfId="692"/>
    <cellStyle name="Calculation 2 2 5 2" xfId="1180"/>
    <cellStyle name="Calculation 2 2 6" xfId="906"/>
    <cellStyle name="Calculation 2 2 7" xfId="795"/>
    <cellStyle name="Calculation 2 3" xfId="439"/>
    <cellStyle name="Calculation 2 3 2" xfId="644"/>
    <cellStyle name="Calculation 2 3 2 2" xfId="1132"/>
    <cellStyle name="Calculation 2 3 3" xfId="732"/>
    <cellStyle name="Calculation 2 3 3 2" xfId="1220"/>
    <cellStyle name="Calculation 2 3 4" xfId="1034"/>
    <cellStyle name="Calculation 2 4" xfId="593"/>
    <cellStyle name="Calculation 2 4 2" xfId="1085"/>
    <cellStyle name="Calculation 2 5" xfId="691"/>
    <cellStyle name="Calculation 2 5 2" xfId="1179"/>
    <cellStyle name="Calculation 2 6" xfId="905"/>
    <cellStyle name="Calculation 2 7" xfId="772"/>
    <cellStyle name="Calculation 2 8" xfId="1432"/>
    <cellStyle name="Calculation 2_CA5.01" xfId="832"/>
    <cellStyle name="Calculation 3" xfId="162"/>
    <cellStyle name="Calculation 3 2" xfId="440"/>
    <cellStyle name="Calculation 3 2 2" xfId="645"/>
    <cellStyle name="Calculation 3 2 2 2" xfId="1133"/>
    <cellStyle name="Calculation 3 2 3" xfId="733"/>
    <cellStyle name="Calculation 3 2 3 2" xfId="1221"/>
    <cellStyle name="Calculation 3 2 4" xfId="1035"/>
    <cellStyle name="Calculation 3 3" xfId="441"/>
    <cellStyle name="Calculation 3 3 2" xfId="646"/>
    <cellStyle name="Calculation 3 3 2 2" xfId="1134"/>
    <cellStyle name="Calculation 3 3 3" xfId="734"/>
    <cellStyle name="Calculation 3 3 3 2" xfId="1222"/>
    <cellStyle name="Calculation 3 3 4" xfId="1036"/>
    <cellStyle name="Calculation 3 4" xfId="595"/>
    <cellStyle name="Calculation 3 4 2" xfId="1087"/>
    <cellStyle name="Calculation 3 5" xfId="693"/>
    <cellStyle name="Calculation 3 5 2" xfId="1181"/>
    <cellStyle name="Calculation 3 6" xfId="907"/>
    <cellStyle name="Calculation 3 7" xfId="794"/>
    <cellStyle name="Calculation 4" xfId="442"/>
    <cellStyle name="Calculation 4 2" xfId="647"/>
    <cellStyle name="Calculation 4 2 2" xfId="1135"/>
    <cellStyle name="Calculation 4 3" xfId="735"/>
    <cellStyle name="Calculation 4 3 2" xfId="1223"/>
    <cellStyle name="Calculation 4 4" xfId="1037"/>
    <cellStyle name="Calculation 5" xfId="592"/>
    <cellStyle name="Calculation 5 2" xfId="1084"/>
    <cellStyle name="Calculation 6" xfId="690"/>
    <cellStyle name="Calculation 6 2" xfId="1178"/>
    <cellStyle name="Calculation 7" xfId="904"/>
    <cellStyle name="Calculation 8" xfId="771"/>
    <cellStyle name="Calculation 9" xfId="1431"/>
    <cellStyle name="Calculation_CA5.01" xfId="833"/>
    <cellStyle name="Cálculo" xfId="163"/>
    <cellStyle name="Cálculo 10" xfId="5986"/>
    <cellStyle name="Cálculo 11" xfId="6042"/>
    <cellStyle name="Cálculo 12" xfId="1601"/>
    <cellStyle name="Cálculo 13" xfId="1872"/>
    <cellStyle name="Cálculo 14" xfId="1698"/>
    <cellStyle name="Cálculo 15" xfId="24657"/>
    <cellStyle name="Cálculo 16" xfId="28713"/>
    <cellStyle name="Cálculo 17" xfId="28562"/>
    <cellStyle name="Cálculo 2" xfId="164"/>
    <cellStyle name="Cálculo 2 2" xfId="443"/>
    <cellStyle name="Cálculo 2 2 2" xfId="648"/>
    <cellStyle name="Cálculo 2 2 2 2" xfId="1136"/>
    <cellStyle name="Cálculo 2 2 3" xfId="736"/>
    <cellStyle name="Cálculo 2 2 3 2" xfId="1224"/>
    <cellStyle name="Cálculo 2 2 4" xfId="1038"/>
    <cellStyle name="Cálculo 2 3" xfId="444"/>
    <cellStyle name="Cálculo 2 3 2" xfId="649"/>
    <cellStyle name="Cálculo 2 3 2 2" xfId="1137"/>
    <cellStyle name="Cálculo 2 3 3" xfId="737"/>
    <cellStyle name="Cálculo 2 3 3 2" xfId="1225"/>
    <cellStyle name="Cálculo 2 3 4" xfId="1039"/>
    <cellStyle name="Cálculo 2 4" xfId="597"/>
    <cellStyle name="Cálculo 2 4 2" xfId="1089"/>
    <cellStyle name="Cálculo 2 5" xfId="695"/>
    <cellStyle name="Cálculo 2 5 2" xfId="1183"/>
    <cellStyle name="Cálculo 2 6" xfId="909"/>
    <cellStyle name="Cálculo 2 7" xfId="796"/>
    <cellStyle name="Cálculo 3" xfId="445"/>
    <cellStyle name="Cálculo 3 2" xfId="650"/>
    <cellStyle name="Cálculo 3 2 2" xfId="1138"/>
    <cellStyle name="Cálculo 3 3" xfId="738"/>
    <cellStyle name="Cálculo 3 3 2" xfId="1226"/>
    <cellStyle name="Cálculo 3 4" xfId="1040"/>
    <cellStyle name="Cálculo 4" xfId="596"/>
    <cellStyle name="Cálculo 4 2" xfId="1088"/>
    <cellStyle name="Cálculo 5" xfId="694"/>
    <cellStyle name="Cálculo 5 2" xfId="1182"/>
    <cellStyle name="Cálculo 6" xfId="908"/>
    <cellStyle name="Cálculo 7" xfId="773"/>
    <cellStyle name="Cálculo 8" xfId="1433"/>
    <cellStyle name="Cálculo 9" xfId="2074"/>
    <cellStyle name="Cálculo_CA5.01" xfId="831"/>
    <cellStyle name="Category" xfId="9"/>
    <cellStyle name="Category 2" xfId="589"/>
    <cellStyle name="Celda de comprobación" xfId="165"/>
    <cellStyle name="Celda vinculada" xfId="166"/>
    <cellStyle name="Cella collegata" xfId="2103" hidden="1"/>
    <cellStyle name="Cella collegata" xfId="6015" hidden="1"/>
    <cellStyle name="Cella collegata" xfId="1955" hidden="1"/>
    <cellStyle name="Cella collegata" xfId="1578" hidden="1"/>
    <cellStyle name="Cella collegata" xfId="7234" hidden="1"/>
    <cellStyle name="Cella collegata" xfId="1681" hidden="1"/>
    <cellStyle name="Cella collegata" xfId="24685" hidden="1"/>
    <cellStyle name="Cella collegata" xfId="28742" hidden="1"/>
    <cellStyle name="Cella collegata" xfId="28545" hidden="1"/>
    <cellStyle name="Cella da controllare" xfId="2108" hidden="1"/>
    <cellStyle name="Cella da controllare" xfId="6038" hidden="1"/>
    <cellStyle name="Cella da controllare" xfId="1963" hidden="1"/>
    <cellStyle name="Cella da controllare" xfId="11907" hidden="1"/>
    <cellStyle name="Cella da controllare" xfId="17394" hidden="1"/>
    <cellStyle name="Cella da controllare" xfId="19263" hidden="1"/>
    <cellStyle name="Cella da controllare" xfId="24690" hidden="1"/>
    <cellStyle name="Cella da controllare" xfId="28764" hidden="1"/>
    <cellStyle name="Cella da controllare" xfId="29905" hidden="1"/>
    <cellStyle name="Célula Ligada" xfId="2075" hidden="1"/>
    <cellStyle name="Célula Ligada" xfId="5987" hidden="1"/>
    <cellStyle name="Célula Ligada" xfId="6021" hidden="1"/>
    <cellStyle name="Célula Ligada" xfId="1925" hidden="1"/>
    <cellStyle name="Célula Ligada" xfId="1873" hidden="1"/>
    <cellStyle name="Célula Ligada" xfId="1572" hidden="1"/>
    <cellStyle name="Célula Ligada" xfId="24658" hidden="1"/>
    <cellStyle name="Célula Ligada" xfId="28714" hidden="1"/>
    <cellStyle name="Célula Ligada" xfId="28703" hidden="1"/>
    <cellStyle name="Check Cell" xfId="167"/>
    <cellStyle name="Check Cell 10" xfId="1489" hidden="1"/>
    <cellStyle name="Check Cell 10" xfId="1821" hidden="1"/>
    <cellStyle name="Check Cell 10" xfId="1720" hidden="1"/>
    <cellStyle name="Check Cell 10" xfId="1818" hidden="1"/>
    <cellStyle name="Check Cell 10" xfId="1723" hidden="1"/>
    <cellStyle name="Check Cell 10" xfId="1815" hidden="1"/>
    <cellStyle name="Check Cell 10" xfId="24619" hidden="1"/>
    <cellStyle name="Check Cell 10" xfId="28591" hidden="1"/>
    <cellStyle name="Check Cell 10" xfId="28632" hidden="1"/>
    <cellStyle name="Check Cell 100" xfId="1490" hidden="1"/>
    <cellStyle name="Check Cell 100" xfId="1820" hidden="1"/>
    <cellStyle name="Check Cell 100" xfId="1721" hidden="1"/>
    <cellStyle name="Check Cell 100" xfId="1817" hidden="1"/>
    <cellStyle name="Check Cell 100" xfId="1724" hidden="1"/>
    <cellStyle name="Check Cell 100" xfId="1920" hidden="1"/>
    <cellStyle name="Check Cell 100" xfId="24620" hidden="1"/>
    <cellStyle name="Check Cell 100" xfId="28592" hidden="1"/>
    <cellStyle name="Check Cell 100" xfId="28631" hidden="1"/>
    <cellStyle name="Check Cell 1000" xfId="1491" hidden="1"/>
    <cellStyle name="Check Cell 1000" xfId="1819" hidden="1"/>
    <cellStyle name="Check Cell 1000" xfId="1722" hidden="1"/>
    <cellStyle name="Check Cell 1000" xfId="1816" hidden="1"/>
    <cellStyle name="Check Cell 1000" xfId="1725" hidden="1"/>
    <cellStyle name="Check Cell 1000" xfId="9088" hidden="1"/>
    <cellStyle name="Check Cell 1000" xfId="24621" hidden="1"/>
    <cellStyle name="Check Cell 1000" xfId="28593" hidden="1"/>
    <cellStyle name="Check Cell 1000" xfId="28630" hidden="1"/>
    <cellStyle name="Check Cell 2" xfId="168"/>
    <cellStyle name="checkExposure" xfId="169"/>
    <cellStyle name="checkExposure 2" xfId="170"/>
    <cellStyle name="checkExposure 2 2" xfId="446"/>
    <cellStyle name="checkExposure 2 2 2" xfId="1329"/>
    <cellStyle name="checkExposure 2 3" xfId="911"/>
    <cellStyle name="checkExposure 2 4" xfId="900"/>
    <cellStyle name="checkExposure 3" xfId="447"/>
    <cellStyle name="checkExposure 3 2" xfId="1330"/>
    <cellStyle name="checkExposure 4" xfId="910"/>
    <cellStyle name="checkExposure 5" xfId="901"/>
    <cellStyle name="Cím" xfId="171"/>
    <cellStyle name="Címsor 1" xfId="172"/>
    <cellStyle name="Címsor 2" xfId="173"/>
    <cellStyle name="Címsor 3" xfId="174"/>
    <cellStyle name="Címsor 4" xfId="175"/>
    <cellStyle name="Colore 1" xfId="2077" hidden="1"/>
    <cellStyle name="Colore 1" xfId="5989" hidden="1"/>
    <cellStyle name="Colore 1" xfId="1929" hidden="1"/>
    <cellStyle name="Colore 1" xfId="1965" hidden="1"/>
    <cellStyle name="Colore 1" xfId="1875" hidden="1"/>
    <cellStyle name="Colore 1" xfId="17396" hidden="1"/>
    <cellStyle name="Colore 1" xfId="24660" hidden="1"/>
    <cellStyle name="Colore 1" xfId="28716" hidden="1"/>
    <cellStyle name="Colore 1" xfId="28774" hidden="1"/>
    <cellStyle name="Colore 2" xfId="2081" hidden="1"/>
    <cellStyle name="Colore 2" xfId="5993" hidden="1"/>
    <cellStyle name="Colore 2" xfId="1933" hidden="1"/>
    <cellStyle name="Colore 2" xfId="1918" hidden="1"/>
    <cellStyle name="Colore 2" xfId="1879" hidden="1"/>
    <cellStyle name="Colore 2" xfId="1853" hidden="1"/>
    <cellStyle name="Colore 2" xfId="24664" hidden="1"/>
    <cellStyle name="Colore 2" xfId="28720" hidden="1"/>
    <cellStyle name="Colore 2" xfId="28684" hidden="1"/>
    <cellStyle name="Colore 3" xfId="2085" hidden="1"/>
    <cellStyle name="Colore 3" xfId="5997" hidden="1"/>
    <cellStyle name="Colore 3" xfId="1937" hidden="1"/>
    <cellStyle name="Colore 3" xfId="8173" hidden="1"/>
    <cellStyle name="Colore 3" xfId="1883" hidden="1"/>
    <cellStyle name="Colore 3" xfId="1852" hidden="1"/>
    <cellStyle name="Colore 3" xfId="24668" hidden="1"/>
    <cellStyle name="Colore 3" xfId="28724" hidden="1"/>
    <cellStyle name="Colore 3" xfId="28683" hidden="1"/>
    <cellStyle name="Colore 4" xfId="2089" hidden="1"/>
    <cellStyle name="Colore 4" xfId="6001" hidden="1"/>
    <cellStyle name="Colore 4" xfId="1941" hidden="1"/>
    <cellStyle name="Colore 4" xfId="1595" hidden="1"/>
    <cellStyle name="Colore 4" xfId="9995" hidden="1"/>
    <cellStyle name="Colore 4" xfId="1694" hidden="1"/>
    <cellStyle name="Colore 4" xfId="24672" hidden="1"/>
    <cellStyle name="Colore 4" xfId="28728" hidden="1"/>
    <cellStyle name="Colore 4" xfId="28559" hidden="1"/>
    <cellStyle name="Colore 5" xfId="2093" hidden="1"/>
    <cellStyle name="Colore 5" xfId="6005" hidden="1"/>
    <cellStyle name="Colore 5" xfId="1945" hidden="1"/>
    <cellStyle name="Colore 5" xfId="1589" hidden="1"/>
    <cellStyle name="Colore 5" xfId="15593" hidden="1"/>
    <cellStyle name="Colore 5" xfId="1690" hidden="1"/>
    <cellStyle name="Colore 5" xfId="24676" hidden="1"/>
    <cellStyle name="Colore 5" xfId="28732" hidden="1"/>
    <cellStyle name="Colore 5" xfId="28554" hidden="1"/>
    <cellStyle name="Colore 6" xfId="2097" hidden="1"/>
    <cellStyle name="Colore 6" xfId="6009" hidden="1"/>
    <cellStyle name="Colore 6" xfId="1949" hidden="1"/>
    <cellStyle name="Colore 6" xfId="1584" hidden="1"/>
    <cellStyle name="Colore 6" xfId="17376" hidden="1"/>
    <cellStyle name="Colore 6" xfId="1686" hidden="1"/>
    <cellStyle name="Colore 6" xfId="24680" hidden="1"/>
    <cellStyle name="Colore 6" xfId="28736" hidden="1"/>
    <cellStyle name="Colore 6" xfId="28550" hidden="1"/>
    <cellStyle name="ColumnLabelStyle" xfId="2"/>
    <cellStyle name="Comma 4" xfId="10"/>
    <cellStyle name="Correcto" xfId="2071" hidden="1"/>
    <cellStyle name="Correcto" xfId="5983" hidden="1"/>
    <cellStyle name="Correcto" xfId="6024" hidden="1"/>
    <cellStyle name="Correcto" xfId="10010" hidden="1"/>
    <cellStyle name="Correcto" xfId="1869" hidden="1"/>
    <cellStyle name="Correcto" xfId="1855" hidden="1"/>
    <cellStyle name="Correcto" xfId="24654" hidden="1"/>
    <cellStyle name="Correcto" xfId="28710" hidden="1"/>
    <cellStyle name="Correcto" xfId="28686" hidden="1"/>
    <cellStyle name="Ellenőrzőcella" xfId="176"/>
    <cellStyle name="Encabezado 4" xfId="177"/>
    <cellStyle name="Énfasis1" xfId="178"/>
    <cellStyle name="Énfasis2" xfId="179"/>
    <cellStyle name="Énfasis3" xfId="180"/>
    <cellStyle name="Énfasis4" xfId="181"/>
    <cellStyle name="Énfasis5" xfId="182"/>
    <cellStyle name="Énfasis6" xfId="183"/>
    <cellStyle name="Entrada" xfId="184"/>
    <cellStyle name="Entrada 10" xfId="5985"/>
    <cellStyle name="Entrada 11" xfId="5955"/>
    <cellStyle name="Entrada 12" xfId="9997"/>
    <cellStyle name="Entrada 13" xfId="1871"/>
    <cellStyle name="Entrada 14" xfId="16495"/>
    <cellStyle name="Entrada 15" xfId="24656"/>
    <cellStyle name="Entrada 16" xfId="28712"/>
    <cellStyle name="Entrada 17" xfId="28757"/>
    <cellStyle name="Entrada 2" xfId="185"/>
    <cellStyle name="Entrada 2 2" xfId="448"/>
    <cellStyle name="Entrada 2 2 2" xfId="651"/>
    <cellStyle name="Entrada 2 2 2 2" xfId="1139"/>
    <cellStyle name="Entrada 2 2 3" xfId="739"/>
    <cellStyle name="Entrada 2 2 3 2" xfId="1227"/>
    <cellStyle name="Entrada 2 2 4" xfId="1041"/>
    <cellStyle name="Entrada 2 3" xfId="449"/>
    <cellStyle name="Entrada 2 3 2" xfId="652"/>
    <cellStyle name="Entrada 2 3 2 2" xfId="1140"/>
    <cellStyle name="Entrada 2 3 3" xfId="740"/>
    <cellStyle name="Entrada 2 3 3 2" xfId="1228"/>
    <cellStyle name="Entrada 2 3 4" xfId="1042"/>
    <cellStyle name="Entrada 2 4" xfId="599"/>
    <cellStyle name="Entrada 2 4 2" xfId="1091"/>
    <cellStyle name="Entrada 2 5" xfId="697"/>
    <cellStyle name="Entrada 2 5 2" xfId="1185"/>
    <cellStyle name="Entrada 2 6" xfId="913"/>
    <cellStyle name="Entrada 2 7" xfId="797"/>
    <cellStyle name="Entrada 3" xfId="450"/>
    <cellStyle name="Entrada 3 2" xfId="653"/>
    <cellStyle name="Entrada 3 2 2" xfId="1141"/>
    <cellStyle name="Entrada 3 3" xfId="741"/>
    <cellStyle name="Entrada 3 3 2" xfId="1229"/>
    <cellStyle name="Entrada 3 4" xfId="1043"/>
    <cellStyle name="Entrada 4" xfId="598"/>
    <cellStyle name="Entrada 4 2" xfId="1090"/>
    <cellStyle name="Entrada 5" xfId="696"/>
    <cellStyle name="Entrada 5 2" xfId="1184"/>
    <cellStyle name="Entrada 6" xfId="912"/>
    <cellStyle name="Entrada 7" xfId="774"/>
    <cellStyle name="Entrada 8" xfId="1434"/>
    <cellStyle name="Entrada 9" xfId="2073"/>
    <cellStyle name="Entrada_CA5.01" xfId="822"/>
    <cellStyle name="Euro" xfId="13"/>
    <cellStyle name="Explanatory Text" xfId="186"/>
    <cellStyle name="Explanatory Text 10" xfId="1492" hidden="1"/>
    <cellStyle name="Explanatory Text 10" xfId="1809" hidden="1"/>
    <cellStyle name="Explanatory Text 10" xfId="1732" hidden="1"/>
    <cellStyle name="Explanatory Text 10" xfId="1803" hidden="1"/>
    <cellStyle name="Explanatory Text 10" xfId="1738" hidden="1"/>
    <cellStyle name="Explanatory Text 10" xfId="1806" hidden="1"/>
    <cellStyle name="Explanatory Text 10" xfId="24622" hidden="1"/>
    <cellStyle name="Explanatory Text 10" xfId="28597" hidden="1"/>
    <cellStyle name="Explanatory Text 10" xfId="28626" hidden="1"/>
    <cellStyle name="Explanatory Text 100" xfId="1493" hidden="1"/>
    <cellStyle name="Explanatory Text 100" xfId="1808" hidden="1"/>
    <cellStyle name="Explanatory Text 100" xfId="1733" hidden="1"/>
    <cellStyle name="Explanatory Text 100" xfId="1802" hidden="1"/>
    <cellStyle name="Explanatory Text 100" xfId="1739" hidden="1"/>
    <cellStyle name="Explanatory Text 100" xfId="1805" hidden="1"/>
    <cellStyle name="Explanatory Text 100" xfId="24623" hidden="1"/>
    <cellStyle name="Explanatory Text 100" xfId="28598" hidden="1"/>
    <cellStyle name="Explanatory Text 100" xfId="28625" hidden="1"/>
    <cellStyle name="Explanatory Text 1000" xfId="1494" hidden="1"/>
    <cellStyle name="Explanatory Text 1000" xfId="1807" hidden="1"/>
    <cellStyle name="Explanatory Text 1000" xfId="1734" hidden="1"/>
    <cellStyle name="Explanatory Text 1000" xfId="1801" hidden="1"/>
    <cellStyle name="Explanatory Text 1000" xfId="1740" hidden="1"/>
    <cellStyle name="Explanatory Text 1000" xfId="1804" hidden="1"/>
    <cellStyle name="Explanatory Text 1000" xfId="24624" hidden="1"/>
    <cellStyle name="Explanatory Text 1000" xfId="28599" hidden="1"/>
    <cellStyle name="Explanatory Text 1000" xfId="28624" hidden="1"/>
    <cellStyle name="Explanatory Text 2" xfId="187"/>
    <cellStyle name="Figyelmeztetés" xfId="188"/>
    <cellStyle name="Good" xfId="189"/>
    <cellStyle name="Good 2" xfId="190"/>
    <cellStyle name="greyed" xfId="191"/>
    <cellStyle name="greyed 2" xfId="192"/>
    <cellStyle name="greyed 2 2" xfId="193"/>
    <cellStyle name="greyed 2 2 2" xfId="451"/>
    <cellStyle name="greyed 2 2 2 2" xfId="1331"/>
    <cellStyle name="greyed 2 2 3" xfId="916"/>
    <cellStyle name="greyed 2 2 4" xfId="897"/>
    <cellStyle name="greyed 2 2 5" xfId="862"/>
    <cellStyle name="greyed 2 3" xfId="452"/>
    <cellStyle name="greyed 2 3 2" xfId="1332"/>
    <cellStyle name="greyed 2 4" xfId="915"/>
    <cellStyle name="greyed 2 5" xfId="898"/>
    <cellStyle name="greyed 3" xfId="194"/>
    <cellStyle name="greyed 3 2" xfId="453"/>
    <cellStyle name="greyed 3 2 2" xfId="1333"/>
    <cellStyle name="greyed 3 3" xfId="917"/>
    <cellStyle name="greyed 3 4" xfId="896"/>
    <cellStyle name="greyed 4" xfId="195"/>
    <cellStyle name="greyed 4 2" xfId="600"/>
    <cellStyle name="greyed 4 2 2" xfId="1427"/>
    <cellStyle name="greyed 4 3" xfId="918"/>
    <cellStyle name="greyed 4 4" xfId="895"/>
    <cellStyle name="greyed 5" xfId="454"/>
    <cellStyle name="greyed 5 2" xfId="1044"/>
    <cellStyle name="greyed 5 3" xfId="1334"/>
    <cellStyle name="greyed 5 4" xfId="847"/>
    <cellStyle name="greyed 6" xfId="914"/>
    <cellStyle name="greyed 7" xfId="899"/>
    <cellStyle name="Heading 1" xfId="196"/>
    <cellStyle name="Heading 1 10" xfId="1495" hidden="1"/>
    <cellStyle name="Heading 1 10" xfId="1797" hidden="1"/>
    <cellStyle name="Heading 1 10" xfId="1741" hidden="1"/>
    <cellStyle name="Heading 1 10" xfId="1794" hidden="1"/>
    <cellStyle name="Heading 1 10" xfId="1744" hidden="1"/>
    <cellStyle name="Heading 1 10" xfId="1800" hidden="1"/>
    <cellStyle name="Heading 1 10" xfId="24625" hidden="1"/>
    <cellStyle name="Heading 1 10" xfId="28600" hidden="1"/>
    <cellStyle name="Heading 1 10" xfId="28623" hidden="1"/>
    <cellStyle name="Heading 1 100" xfId="1496" hidden="1"/>
    <cellStyle name="Heading 1 100" xfId="1796" hidden="1"/>
    <cellStyle name="Heading 1 100" xfId="1742" hidden="1"/>
    <cellStyle name="Heading 1 100" xfId="1793" hidden="1"/>
    <cellStyle name="Heading 1 100" xfId="1745" hidden="1"/>
    <cellStyle name="Heading 1 100" xfId="1799" hidden="1"/>
    <cellStyle name="Heading 1 100" xfId="24626" hidden="1"/>
    <cellStyle name="Heading 1 100" xfId="28601" hidden="1"/>
    <cellStyle name="Heading 1 100" xfId="28622" hidden="1"/>
    <cellStyle name="Heading 1 1000" xfId="1497" hidden="1"/>
    <cellStyle name="Heading 1 1000" xfId="1795" hidden="1"/>
    <cellStyle name="Heading 1 1000" xfId="1743" hidden="1"/>
    <cellStyle name="Heading 1 1000" xfId="1792" hidden="1"/>
    <cellStyle name="Heading 1 1000" xfId="1746" hidden="1"/>
    <cellStyle name="Heading 1 1000" xfId="1798" hidden="1"/>
    <cellStyle name="Heading 1 1000" xfId="24627" hidden="1"/>
    <cellStyle name="Heading 1 1000" xfId="28602" hidden="1"/>
    <cellStyle name="Heading 1 1000" xfId="28621" hidden="1"/>
    <cellStyle name="Heading 1 2" xfId="197"/>
    <cellStyle name="Heading 1 2 2" xfId="198"/>
    <cellStyle name="Heading 1 2 2 2" xfId="863"/>
    <cellStyle name="Heading 2" xfId="11"/>
    <cellStyle name="Heading 2 10" xfId="1498" hidden="1"/>
    <cellStyle name="Heading 2 10" xfId="1782" hidden="1"/>
    <cellStyle name="Heading 2 10" xfId="1747" hidden="1"/>
    <cellStyle name="Heading 2 10" xfId="1788" hidden="1"/>
    <cellStyle name="Heading 2 10" xfId="1756" hidden="1"/>
    <cellStyle name="Heading 2 10" xfId="1791" hidden="1"/>
    <cellStyle name="Heading 2 10" xfId="24628" hidden="1"/>
    <cellStyle name="Heading 2 10" xfId="28603" hidden="1"/>
    <cellStyle name="Heading 2 10" xfId="28620" hidden="1"/>
    <cellStyle name="Heading 2 100" xfId="1499" hidden="1"/>
    <cellStyle name="Heading 2 100" xfId="1781" hidden="1"/>
    <cellStyle name="Heading 2 100" xfId="1748" hidden="1"/>
    <cellStyle name="Heading 2 100" xfId="1787" hidden="1"/>
    <cellStyle name="Heading 2 100" xfId="1757" hidden="1"/>
    <cellStyle name="Heading 2 100" xfId="1790" hidden="1"/>
    <cellStyle name="Heading 2 100" xfId="24629" hidden="1"/>
    <cellStyle name="Heading 2 100" xfId="28604" hidden="1"/>
    <cellStyle name="Heading 2 100" xfId="28619" hidden="1"/>
    <cellStyle name="Heading 2 1000" xfId="1500" hidden="1"/>
    <cellStyle name="Heading 2 1000" xfId="1780" hidden="1"/>
    <cellStyle name="Heading 2 1000" xfId="1749" hidden="1"/>
    <cellStyle name="Heading 2 1000" xfId="1786" hidden="1"/>
    <cellStyle name="Heading 2 1000" xfId="1758" hidden="1"/>
    <cellStyle name="Heading 2 1000" xfId="1789" hidden="1"/>
    <cellStyle name="Heading 2 1000" xfId="24630" hidden="1"/>
    <cellStyle name="Heading 2 1000" xfId="28605" hidden="1"/>
    <cellStyle name="Heading 2 1000" xfId="28618" hidden="1"/>
    <cellStyle name="Heading 2 2" xfId="199"/>
    <cellStyle name="Heading 2 2 2" xfId="200"/>
    <cellStyle name="Heading 2 2 2 2" xfId="864"/>
    <cellStyle name="Heading 3" xfId="201"/>
    <cellStyle name="Heading 3 10" xfId="1501" hidden="1"/>
    <cellStyle name="Heading 3 10" xfId="1767" hidden="1"/>
    <cellStyle name="Heading 3 10" xfId="1762" hidden="1"/>
    <cellStyle name="Heading 3 10" xfId="1770" hidden="1"/>
    <cellStyle name="Heading 3 10" xfId="1771" hidden="1"/>
    <cellStyle name="Heading 3 10" xfId="1776" hidden="1"/>
    <cellStyle name="Heading 3 10" xfId="24631" hidden="1"/>
    <cellStyle name="Heading 3 10" xfId="28609" hidden="1"/>
    <cellStyle name="Heading 3 10" xfId="28614" hidden="1"/>
    <cellStyle name="Heading 3 100" xfId="1502" hidden="1"/>
    <cellStyle name="Heading 3 100" xfId="1766" hidden="1"/>
    <cellStyle name="Heading 3 100" xfId="1763" hidden="1"/>
    <cellStyle name="Heading 3 100" xfId="1769" hidden="1"/>
    <cellStyle name="Heading 3 100" xfId="1772" hidden="1"/>
    <cellStyle name="Heading 3 100" xfId="1775" hidden="1"/>
    <cellStyle name="Heading 3 100" xfId="24632" hidden="1"/>
    <cellStyle name="Heading 3 100" xfId="28610" hidden="1"/>
    <cellStyle name="Heading 3 100" xfId="28613" hidden="1"/>
    <cellStyle name="Heading 3 1000" xfId="1503" hidden="1"/>
    <cellStyle name="Heading 3 1000" xfId="1765" hidden="1"/>
    <cellStyle name="Heading 3 1000" xfId="1764" hidden="1"/>
    <cellStyle name="Heading 3 1000" xfId="1768" hidden="1"/>
    <cellStyle name="Heading 3 1000" xfId="1773" hidden="1"/>
    <cellStyle name="Heading 3 1000" xfId="1774" hidden="1"/>
    <cellStyle name="Heading 3 1000" xfId="24633" hidden="1"/>
    <cellStyle name="Heading 3 1000" xfId="28611" hidden="1"/>
    <cellStyle name="Heading 3 1000" xfId="28612" hidden="1"/>
    <cellStyle name="Heading 3 2" xfId="202"/>
    <cellStyle name="Heading 4" xfId="203"/>
    <cellStyle name="Heading 4 10" xfId="1504" hidden="1"/>
    <cellStyle name="Heading 4 10" xfId="1752" hidden="1"/>
    <cellStyle name="Heading 4 10" xfId="1777" hidden="1"/>
    <cellStyle name="Heading 4 10" xfId="1755" hidden="1"/>
    <cellStyle name="Heading 4 10" xfId="1783" hidden="1"/>
    <cellStyle name="Heading 4 10" xfId="1761" hidden="1"/>
    <cellStyle name="Heading 4 10" xfId="24634" hidden="1"/>
    <cellStyle name="Heading 4 10" xfId="28615" hidden="1"/>
    <cellStyle name="Heading 4 10" xfId="28608" hidden="1"/>
    <cellStyle name="Heading 4 100" xfId="1505" hidden="1"/>
    <cellStyle name="Heading 4 100" xfId="1751" hidden="1"/>
    <cellStyle name="Heading 4 100" xfId="1778" hidden="1"/>
    <cellStyle name="Heading 4 100" xfId="1754" hidden="1"/>
    <cellStyle name="Heading 4 100" xfId="1784" hidden="1"/>
    <cellStyle name="Heading 4 100" xfId="1760" hidden="1"/>
    <cellStyle name="Heading 4 100" xfId="24635" hidden="1"/>
    <cellStyle name="Heading 4 100" xfId="28616" hidden="1"/>
    <cellStyle name="Heading 4 100" xfId="28607" hidden="1"/>
    <cellStyle name="Heading 4 1000" xfId="1506" hidden="1"/>
    <cellStyle name="Heading 4 1000" xfId="1750" hidden="1"/>
    <cellStyle name="Heading 4 1000" xfId="1779" hidden="1"/>
    <cellStyle name="Heading 4 1000" xfId="1753" hidden="1"/>
    <cellStyle name="Heading 4 1000" xfId="1785" hidden="1"/>
    <cellStyle name="Heading 4 1000" xfId="1759" hidden="1"/>
    <cellStyle name="Heading 4 1000" xfId="24636" hidden="1"/>
    <cellStyle name="Heading 4 1000" xfId="28617" hidden="1"/>
    <cellStyle name="Heading 4 1000" xfId="28606" hidden="1"/>
    <cellStyle name="Heading 4 2" xfId="204"/>
    <cellStyle name="HeadingTable" xfId="205"/>
    <cellStyle name="HeadingTable 2" xfId="455"/>
    <cellStyle name="HeadingTable 2 2" xfId="1045"/>
    <cellStyle name="HeadingTable 3" xfId="456"/>
    <cellStyle name="HeadingTable 3 2" xfId="1046"/>
    <cellStyle name="HeadingTable 4" xfId="919"/>
    <cellStyle name="highlightExposure" xfId="206"/>
    <cellStyle name="highlightExposure 2" xfId="207"/>
    <cellStyle name="highlightExposure 2 2" xfId="457"/>
    <cellStyle name="highlightExposure 2 2 2" xfId="1335"/>
    <cellStyle name="highlightExposure 2 3" xfId="921"/>
    <cellStyle name="highlightExposure 2 4" xfId="893"/>
    <cellStyle name="highlightExposure 3" xfId="208"/>
    <cellStyle name="highlightExposure 3 2" xfId="601"/>
    <cellStyle name="highlightExposure 3 2 2" xfId="1428"/>
    <cellStyle name="highlightExposure 3 3" xfId="922"/>
    <cellStyle name="highlightExposure 3 4" xfId="892"/>
    <cellStyle name="highlightExposure 4" xfId="458"/>
    <cellStyle name="highlightExposure 4 2" xfId="1336"/>
    <cellStyle name="highlightExposure 5" xfId="920"/>
    <cellStyle name="highlightExposure 6" xfId="894"/>
    <cellStyle name="highlightExposure_CA5.01" xfId="841"/>
    <cellStyle name="highlightPD" xfId="209"/>
    <cellStyle name="highlightPD 2" xfId="210"/>
    <cellStyle name="highlightPD 2 2" xfId="459"/>
    <cellStyle name="highlightPD 2 2 2" xfId="1337"/>
    <cellStyle name="highlightPD 2 3" xfId="924"/>
    <cellStyle name="highlightPD 2 4" xfId="890"/>
    <cellStyle name="highlightPD 3" xfId="460"/>
    <cellStyle name="highlightPD 3 2" xfId="1338"/>
    <cellStyle name="highlightPD 4" xfId="923"/>
    <cellStyle name="highlightPD 5" xfId="891"/>
    <cellStyle name="highlightPercentage" xfId="211"/>
    <cellStyle name="highlightPercentage 2" xfId="212"/>
    <cellStyle name="highlightPercentage 2 2" xfId="461"/>
    <cellStyle name="highlightPercentage 2 2 2" xfId="1339"/>
    <cellStyle name="highlightPercentage 2 3" xfId="926"/>
    <cellStyle name="highlightPercentage 2 4" xfId="888"/>
    <cellStyle name="highlightPercentage 3" xfId="462"/>
    <cellStyle name="highlightPercentage 3 2" xfId="1340"/>
    <cellStyle name="highlightPercentage 4" xfId="925"/>
    <cellStyle name="highlightPercentage 5" xfId="889"/>
    <cellStyle name="highlightText" xfId="213"/>
    <cellStyle name="highlightText 2" xfId="214"/>
    <cellStyle name="highlightText 2 2" xfId="463"/>
    <cellStyle name="highlightText 2 3" xfId="464"/>
    <cellStyle name="highlightText 2 4" xfId="928"/>
    <cellStyle name="highlightText 3" xfId="465"/>
    <cellStyle name="highlightText 3 2" xfId="1047"/>
    <cellStyle name="highlightText 4" xfId="466"/>
    <cellStyle name="highlightText 5" xfId="927"/>
    <cellStyle name="Hipervínculo 2" xfId="215"/>
    <cellStyle name="Hivatkozott cella" xfId="216"/>
    <cellStyle name="Hyperlink 2" xfId="217"/>
    <cellStyle name="Hyperlink 3" xfId="218"/>
    <cellStyle name="Hyperlink 3 2" xfId="219"/>
    <cellStyle name="Hyperlink_20090914_1805 Meneau_COREP ON COREP amendments (GSD) + FR" xfId="220"/>
    <cellStyle name="Incorrecto" xfId="221"/>
    <cellStyle name="Incorrecto 10" xfId="28777"/>
    <cellStyle name="Incorrecto 2" xfId="2072"/>
    <cellStyle name="Incorrecto 3" xfId="5984"/>
    <cellStyle name="Incorrecto 4" xfId="1927"/>
    <cellStyle name="Incorrecto 5" xfId="9980"/>
    <cellStyle name="Incorrecto 6" xfId="1870"/>
    <cellStyle name="Incorrecto 7" xfId="16485"/>
    <cellStyle name="Incorrecto 8" xfId="24655"/>
    <cellStyle name="Incorrecto 9" xfId="28711"/>
    <cellStyle name="Input" xfId="222"/>
    <cellStyle name="Input 2" xfId="223"/>
    <cellStyle name="Input 2 2" xfId="224"/>
    <cellStyle name="Input 2 2 2" xfId="467"/>
    <cellStyle name="Input 2 2 2 2" xfId="654"/>
    <cellStyle name="Input 2 2 2 2 2" xfId="1142"/>
    <cellStyle name="Input 2 2 2 3" xfId="742"/>
    <cellStyle name="Input 2 2 2 3 2" xfId="1230"/>
    <cellStyle name="Input 2 2 2 4" xfId="1048"/>
    <cellStyle name="Input 2 2 3" xfId="468"/>
    <cellStyle name="Input 2 2 3 2" xfId="655"/>
    <cellStyle name="Input 2 2 3 2 2" xfId="1143"/>
    <cellStyle name="Input 2 2 3 3" xfId="743"/>
    <cellStyle name="Input 2 2 3 3 2" xfId="1231"/>
    <cellStyle name="Input 2 2 3 4" xfId="1049"/>
    <cellStyle name="Input 2 2 4" xfId="604"/>
    <cellStyle name="Input 2 2 4 2" xfId="1094"/>
    <cellStyle name="Input 2 2 5" xfId="700"/>
    <cellStyle name="Input 2 2 5 2" xfId="1188"/>
    <cellStyle name="Input 2 2 6" xfId="931"/>
    <cellStyle name="Input 2 2 7" xfId="799"/>
    <cellStyle name="Input 2 3" xfId="469"/>
    <cellStyle name="Input 2 3 2" xfId="656"/>
    <cellStyle name="Input 2 3 2 2" xfId="1144"/>
    <cellStyle name="Input 2 3 3" xfId="744"/>
    <cellStyle name="Input 2 3 3 2" xfId="1232"/>
    <cellStyle name="Input 2 3 4" xfId="1050"/>
    <cellStyle name="Input 2 4" xfId="603"/>
    <cellStyle name="Input 2 4 2" xfId="1093"/>
    <cellStyle name="Input 2 5" xfId="699"/>
    <cellStyle name="Input 2 5 2" xfId="1187"/>
    <cellStyle name="Input 2 6" xfId="930"/>
    <cellStyle name="Input 2 7" xfId="776"/>
    <cellStyle name="Input 2 8" xfId="1436"/>
    <cellStyle name="Input 2_CA5.01" xfId="829"/>
    <cellStyle name="Input 3" xfId="225"/>
    <cellStyle name="Input 3 2" xfId="470"/>
    <cellStyle name="Input 3 2 2" xfId="657"/>
    <cellStyle name="Input 3 2 2 2" xfId="1145"/>
    <cellStyle name="Input 3 2 3" xfId="745"/>
    <cellStyle name="Input 3 2 3 2" xfId="1233"/>
    <cellStyle name="Input 3 2 4" xfId="1051"/>
    <cellStyle name="Input 3 3" xfId="471"/>
    <cellStyle name="Input 3 3 2" xfId="658"/>
    <cellStyle name="Input 3 3 2 2" xfId="1146"/>
    <cellStyle name="Input 3 3 3" xfId="746"/>
    <cellStyle name="Input 3 3 3 2" xfId="1234"/>
    <cellStyle name="Input 3 3 4" xfId="1052"/>
    <cellStyle name="Input 3 4" xfId="605"/>
    <cellStyle name="Input 3 4 2" xfId="1095"/>
    <cellStyle name="Input 3 5" xfId="701"/>
    <cellStyle name="Input 3 5 2" xfId="1189"/>
    <cellStyle name="Input 3 6" xfId="932"/>
    <cellStyle name="Input 3 7" xfId="798"/>
    <cellStyle name="Input 4" xfId="472"/>
    <cellStyle name="Input 4 2" xfId="659"/>
    <cellStyle name="Input 4 2 2" xfId="1147"/>
    <cellStyle name="Input 4 3" xfId="747"/>
    <cellStyle name="Input 4 3 2" xfId="1235"/>
    <cellStyle name="Input 4 4" xfId="1053"/>
    <cellStyle name="Input 5" xfId="602"/>
    <cellStyle name="Input 5 2" xfId="1092"/>
    <cellStyle name="Input 6" xfId="698"/>
    <cellStyle name="Input 6 2" xfId="1186"/>
    <cellStyle name="Input 7" xfId="929"/>
    <cellStyle name="Input 8" xfId="775"/>
    <cellStyle name="Input 9" xfId="1435"/>
    <cellStyle name="Input_CA5.01" xfId="830"/>
    <cellStyle name="inputDate" xfId="226"/>
    <cellStyle name="inputDate 2" xfId="227"/>
    <cellStyle name="inputDate 2 2" xfId="473"/>
    <cellStyle name="inputDate 2 2 2" xfId="1341"/>
    <cellStyle name="inputDate 2 3" xfId="934"/>
    <cellStyle name="inputDate 2 4" xfId="886"/>
    <cellStyle name="inputDate 3" xfId="474"/>
    <cellStyle name="inputDate 3 2" xfId="1342"/>
    <cellStyle name="inputDate 4" xfId="933"/>
    <cellStyle name="inputDate 5" xfId="887"/>
    <cellStyle name="inputExposure" xfId="228"/>
    <cellStyle name="inputExposure 2" xfId="229"/>
    <cellStyle name="inputExposure 2 2" xfId="475"/>
    <cellStyle name="inputExposure 2 2 2" xfId="1343"/>
    <cellStyle name="inputExposure 2 3" xfId="936"/>
    <cellStyle name="inputExposure 2 4" xfId="884"/>
    <cellStyle name="inputExposure 3" xfId="230"/>
    <cellStyle name="inputExposure 3 2" xfId="606"/>
    <cellStyle name="inputExposure 3 2 2" xfId="1429"/>
    <cellStyle name="inputExposure 3 3" xfId="937"/>
    <cellStyle name="inputExposure 3 4" xfId="883"/>
    <cellStyle name="inputExposure 4" xfId="476"/>
    <cellStyle name="inputExposure 4 2" xfId="1344"/>
    <cellStyle name="inputExposure 5" xfId="935"/>
    <cellStyle name="inputExposure 6" xfId="885"/>
    <cellStyle name="inputExposure_CA5.01" xfId="828"/>
    <cellStyle name="inputMaturity" xfId="231"/>
    <cellStyle name="inputMaturity 2" xfId="232"/>
    <cellStyle name="inputMaturity 2 2" xfId="477"/>
    <cellStyle name="inputMaturity 2 2 2" xfId="1345"/>
    <cellStyle name="inputMaturity 2 3" xfId="939"/>
    <cellStyle name="inputMaturity 2 4" xfId="881"/>
    <cellStyle name="inputMaturity 3" xfId="478"/>
    <cellStyle name="inputMaturity 3 2" xfId="1346"/>
    <cellStyle name="inputMaturity 4" xfId="938"/>
    <cellStyle name="inputMaturity 5" xfId="882"/>
    <cellStyle name="inputParameterE" xfId="233"/>
    <cellStyle name="inputParameterE 2" xfId="234"/>
    <cellStyle name="inputParameterE 2 2" xfId="479"/>
    <cellStyle name="inputParameterE 2 2 2" xfId="1347"/>
    <cellStyle name="inputParameterE 2 3" xfId="941"/>
    <cellStyle name="inputParameterE 2 4" xfId="879"/>
    <cellStyle name="inputParameterE 3" xfId="480"/>
    <cellStyle name="inputParameterE 3 2" xfId="1348"/>
    <cellStyle name="inputParameterE 4" xfId="940"/>
    <cellStyle name="inputParameterE 5" xfId="880"/>
    <cellStyle name="inputPD" xfId="235"/>
    <cellStyle name="inputPD 2" xfId="236"/>
    <cellStyle name="inputPD 2 2" xfId="481"/>
    <cellStyle name="inputPD 2 2 2" xfId="1349"/>
    <cellStyle name="inputPD 2 3" xfId="943"/>
    <cellStyle name="inputPD 2 4" xfId="877"/>
    <cellStyle name="inputPD 3" xfId="482"/>
    <cellStyle name="inputPD 3 2" xfId="1350"/>
    <cellStyle name="inputPD 4" xfId="942"/>
    <cellStyle name="inputPD 5" xfId="878"/>
    <cellStyle name="inputPercentage" xfId="237"/>
    <cellStyle name="inputPercentage 2" xfId="238"/>
    <cellStyle name="inputPercentage 2 2" xfId="608"/>
    <cellStyle name="inputPercentage 2 2 2" xfId="1097"/>
    <cellStyle name="inputPercentage 2 3" xfId="945"/>
    <cellStyle name="inputPercentage 2 4" xfId="811"/>
    <cellStyle name="inputPercentage 3" xfId="483"/>
    <cellStyle name="inputPercentage 3 2" xfId="660"/>
    <cellStyle name="inputPercentage 3 2 2" xfId="1148"/>
    <cellStyle name="inputPercentage 3 3" xfId="1054"/>
    <cellStyle name="inputPercentage 3 4" xfId="848"/>
    <cellStyle name="inputPercentage 4" xfId="484"/>
    <cellStyle name="inputPercentage 4 2" xfId="661"/>
    <cellStyle name="inputPercentage 4 2 2" xfId="1149"/>
    <cellStyle name="inputPercentage 4 3" xfId="1055"/>
    <cellStyle name="inputPercentage 5" xfId="607"/>
    <cellStyle name="inputPercentage 5 2" xfId="1096"/>
    <cellStyle name="inputPercentage 6" xfId="944"/>
    <cellStyle name="inputPercentage 7" xfId="788"/>
    <cellStyle name="inputPercentageL" xfId="239"/>
    <cellStyle name="inputPercentageL 2" xfId="240"/>
    <cellStyle name="inputPercentageL 2 2" xfId="485"/>
    <cellStyle name="inputPercentageL 2 2 2" xfId="1351"/>
    <cellStyle name="inputPercentageL 2 3" xfId="947"/>
    <cellStyle name="inputPercentageL 2 4" xfId="875"/>
    <cellStyle name="inputPercentageL 3" xfId="486"/>
    <cellStyle name="inputPercentageL 3 2" xfId="1352"/>
    <cellStyle name="inputPercentageL 4" xfId="946"/>
    <cellStyle name="inputPercentageL 5" xfId="876"/>
    <cellStyle name="inputPercentageS" xfId="241"/>
    <cellStyle name="inputPercentageS 2" xfId="242"/>
    <cellStyle name="inputPercentageS 2 2" xfId="610"/>
    <cellStyle name="inputPercentageS 2 2 2" xfId="1099"/>
    <cellStyle name="inputPercentageS 2 3" xfId="949"/>
    <cellStyle name="inputPercentageS 2 4" xfId="812"/>
    <cellStyle name="inputPercentageS 3" xfId="487"/>
    <cellStyle name="inputPercentageS 3 2" xfId="662"/>
    <cellStyle name="inputPercentageS 3 2 2" xfId="1150"/>
    <cellStyle name="inputPercentageS 3 3" xfId="1056"/>
    <cellStyle name="inputPercentageS 3 4" xfId="820"/>
    <cellStyle name="inputPercentageS 4" xfId="488"/>
    <cellStyle name="inputPercentageS 4 2" xfId="663"/>
    <cellStyle name="inputPercentageS 4 2 2" xfId="1151"/>
    <cellStyle name="inputPercentageS 4 3" xfId="1057"/>
    <cellStyle name="inputPercentageS 5" xfId="609"/>
    <cellStyle name="inputPercentageS 5 2" xfId="1098"/>
    <cellStyle name="inputPercentageS 6" xfId="948"/>
    <cellStyle name="inputPercentageS 7" xfId="789"/>
    <cellStyle name="inputSelection" xfId="243"/>
    <cellStyle name="inputSelection 2" xfId="244"/>
    <cellStyle name="inputSelection 2 2" xfId="489"/>
    <cellStyle name="inputSelection 2 2 2" xfId="1353"/>
    <cellStyle name="inputSelection 2 3" xfId="951"/>
    <cellStyle name="inputSelection 2 4" xfId="873"/>
    <cellStyle name="inputSelection 3" xfId="490"/>
    <cellStyle name="inputSelection 3 2" xfId="1354"/>
    <cellStyle name="inputSelection 4" xfId="950"/>
    <cellStyle name="inputSelection 5" xfId="874"/>
    <cellStyle name="inputText" xfId="245"/>
    <cellStyle name="inputText 2" xfId="246"/>
    <cellStyle name="inputText 2 2" xfId="491"/>
    <cellStyle name="inputText 2 2 2" xfId="1355"/>
    <cellStyle name="inputText 2 3" xfId="953"/>
    <cellStyle name="inputText 2 4" xfId="871"/>
    <cellStyle name="inputText 3" xfId="492"/>
    <cellStyle name="inputText 3 2" xfId="1356"/>
    <cellStyle name="inputText 4" xfId="952"/>
    <cellStyle name="inputText 5" xfId="872"/>
    <cellStyle name="Jegyzet" xfId="247"/>
    <cellStyle name="Jegyzet 2" xfId="248"/>
    <cellStyle name="Jegyzet 2 2" xfId="612"/>
    <cellStyle name="Jegyzet 2 2 2" xfId="1101"/>
    <cellStyle name="Jegyzet 2 3" xfId="703"/>
    <cellStyle name="Jegyzet 2 3 2" xfId="1191"/>
    <cellStyle name="Jegyzet 2 4" xfId="800"/>
    <cellStyle name="Jegyzet 3" xfId="493"/>
    <cellStyle name="Jegyzet 3 2" xfId="664"/>
    <cellStyle name="Jegyzet 3 2 2" xfId="1152"/>
    <cellStyle name="Jegyzet 3 3" xfId="748"/>
    <cellStyle name="Jegyzet 3 3 2" xfId="1236"/>
    <cellStyle name="Jegyzet 3 4" xfId="1058"/>
    <cellStyle name="Jegyzet 4" xfId="611"/>
    <cellStyle name="Jegyzet 4 2" xfId="1100"/>
    <cellStyle name="Jegyzet 5" xfId="702"/>
    <cellStyle name="Jegyzet 5 2" xfId="1190"/>
    <cellStyle name="Jegyzet 6" xfId="777"/>
    <cellStyle name="Jegyzet_CA5.01" xfId="840"/>
    <cellStyle name="Jelölőszín (1)" xfId="249"/>
    <cellStyle name="Jelölőszín (2)" xfId="250"/>
    <cellStyle name="Jelölőszín (3)" xfId="251"/>
    <cellStyle name="Jelölőszín (4)" xfId="252"/>
    <cellStyle name="Jelölőszín (5)" xfId="253"/>
    <cellStyle name="Jelölőszín (6)" xfId="254"/>
    <cellStyle name="Jó" xfId="255"/>
    <cellStyle name="Kimenet" xfId="256"/>
    <cellStyle name="Kimenet 2" xfId="257"/>
    <cellStyle name="Kimenet 2 2" xfId="614"/>
    <cellStyle name="Kimenet 2 2 2" xfId="1103"/>
    <cellStyle name="Kimenet 2 3" xfId="705"/>
    <cellStyle name="Kimenet 2 3 2" xfId="1193"/>
    <cellStyle name="Kimenet 2 4" xfId="801"/>
    <cellStyle name="Kimenet 3" xfId="494"/>
    <cellStyle name="Kimenet 3 2" xfId="665"/>
    <cellStyle name="Kimenet 3 2 2" xfId="1153"/>
    <cellStyle name="Kimenet 3 3" xfId="749"/>
    <cellStyle name="Kimenet 3 3 2" xfId="1237"/>
    <cellStyle name="Kimenet 3 4" xfId="1059"/>
    <cellStyle name="Kimenet 4" xfId="495"/>
    <cellStyle name="Kimenet 4 2" xfId="666"/>
    <cellStyle name="Kimenet 4 2 2" xfId="1154"/>
    <cellStyle name="Kimenet 4 3" xfId="750"/>
    <cellStyle name="Kimenet 4 3 2" xfId="1238"/>
    <cellStyle name="Kimenet 4 4" xfId="1060"/>
    <cellStyle name="Kimenet 5" xfId="613"/>
    <cellStyle name="Kimenet 5 2" xfId="1102"/>
    <cellStyle name="Kimenet 6" xfId="704"/>
    <cellStyle name="Kimenet 6 2" xfId="1192"/>
    <cellStyle name="Kimenet 7" xfId="778"/>
    <cellStyle name="Kimenet_CA5.01" xfId="839"/>
    <cellStyle name="Lien hypertexte" xfId="1481" builtinId="8"/>
    <cellStyle name="Lien hypertexte 2" xfId="258"/>
    <cellStyle name="Lien hypertexte 2 2" xfId="1454"/>
    <cellStyle name="Lien hypertexte 3" xfId="259"/>
    <cellStyle name="Linked Cell" xfId="260"/>
    <cellStyle name="Linked Cell 2" xfId="261"/>
    <cellStyle name="Magyarázó szöveg" xfId="262"/>
    <cellStyle name="Millares 2" xfId="263"/>
    <cellStyle name="Millares 2 2" xfId="264"/>
    <cellStyle name="Millares 3" xfId="265"/>
    <cellStyle name="Millares 3 2" xfId="266"/>
    <cellStyle name="Millierೳ [0]_an෡lystes S2-2000" xfId="1455"/>
    <cellStyle name="Milliers" xfId="587" builtinId="3"/>
    <cellStyle name="Milliers 2" xfId="267"/>
    <cellStyle name="Milliers 2 2" xfId="268"/>
    <cellStyle name="Milliers 2 3" xfId="269"/>
    <cellStyle name="Milliers 2 3 3 2" xfId="1456"/>
    <cellStyle name="Milliers 2 4" xfId="1452"/>
    <cellStyle name="Milliers 2_CA5.01" xfId="827"/>
    <cellStyle name="Milliers 3" xfId="270"/>
    <cellStyle name="Milliers 4" xfId="867"/>
    <cellStyle name="Milliers 4 2" xfId="1457"/>
    <cellStyle name="Milliers 5" xfId="868"/>
    <cellStyle name="Milliers 6" xfId="1458"/>
    <cellStyle name="Monétaire" xfId="1449" builtinId="4"/>
    <cellStyle name="Navadno_List1" xfId="271"/>
    <cellStyle name="Neutral 10" xfId="1507" hidden="1"/>
    <cellStyle name="Neutral 10" xfId="1728" hidden="1"/>
    <cellStyle name="Neutral 10" xfId="1810" hidden="1"/>
    <cellStyle name="Neutral 10" xfId="1731" hidden="1"/>
    <cellStyle name="Neutral 10" xfId="1813" hidden="1"/>
    <cellStyle name="Neutral 10" xfId="1737" hidden="1"/>
    <cellStyle name="Neutral 10" xfId="24637" hidden="1"/>
    <cellStyle name="Neutral 10" xfId="28627" hidden="1"/>
    <cellStyle name="Neutral 10" xfId="28596" hidden="1"/>
    <cellStyle name="Neutral 100" xfId="1508" hidden="1"/>
    <cellStyle name="Neutral 100" xfId="1727" hidden="1"/>
    <cellStyle name="Neutral 100" xfId="1811" hidden="1"/>
    <cellStyle name="Neutral 100" xfId="1730" hidden="1"/>
    <cellStyle name="Neutral 100" xfId="1814" hidden="1"/>
    <cellStyle name="Neutral 100" xfId="1736" hidden="1"/>
    <cellStyle name="Neutral 100" xfId="24638" hidden="1"/>
    <cellStyle name="Neutral 100" xfId="28628" hidden="1"/>
    <cellStyle name="Neutral 100" xfId="28595" hidden="1"/>
    <cellStyle name="Neutral 1000" xfId="1509" hidden="1"/>
    <cellStyle name="Neutral 1000" xfId="1726" hidden="1"/>
    <cellStyle name="Neutral 1000" xfId="1812" hidden="1"/>
    <cellStyle name="Neutral 1000" xfId="1729" hidden="1"/>
    <cellStyle name="Neutral 1000" xfId="14137" hidden="1"/>
    <cellStyle name="Neutral 1000" xfId="1735" hidden="1"/>
    <cellStyle name="Neutral 1000" xfId="24639" hidden="1"/>
    <cellStyle name="Neutral 1000" xfId="28629" hidden="1"/>
    <cellStyle name="Neutral 1000" xfId="28594" hidden="1"/>
    <cellStyle name="Neutral 2" xfId="272"/>
    <cellStyle name="Neutrale" xfId="2107" hidden="1"/>
    <cellStyle name="Neutrale" xfId="6037" hidden="1"/>
    <cellStyle name="Neutrale" xfId="1962" hidden="1"/>
    <cellStyle name="Neutrale" xfId="10991" hidden="1"/>
    <cellStyle name="Neutrale" xfId="9079" hidden="1"/>
    <cellStyle name="Neutrale" xfId="18369" hidden="1"/>
    <cellStyle name="Neutrale" xfId="24689" hidden="1"/>
    <cellStyle name="Neutrale" xfId="28763" hidden="1"/>
    <cellStyle name="Neutrale" xfId="28540" hidden="1"/>
    <cellStyle name="Normal" xfId="0" builtinId="0"/>
    <cellStyle name="Normal 10" xfId="273"/>
    <cellStyle name="Normal 10 2" xfId="274"/>
    <cellStyle name="Normal 11" xfId="275"/>
    <cellStyle name="Normal 11 2" xfId="276"/>
    <cellStyle name="Normal 11 2 2 2" xfId="1459"/>
    <cellStyle name="Normal 11_CA5.01" xfId="826"/>
    <cellStyle name="Normal 12" xfId="277"/>
    <cellStyle name="Normal 12 2" xfId="278"/>
    <cellStyle name="Normal 12 3" xfId="279"/>
    <cellStyle name="Normal 12 3 2" xfId="280"/>
    <cellStyle name="Normal 12_CA5.01" xfId="825"/>
    <cellStyle name="Normal 13" xfId="851"/>
    <cellStyle name="Normal 13 2" xfId="1460"/>
    <cellStyle name="Normal 14" xfId="852"/>
    <cellStyle name="Normal 14 2" xfId="1461"/>
    <cellStyle name="Normal 15" xfId="853"/>
    <cellStyle name="Normal 15 2" xfId="1462"/>
    <cellStyle name="Normal 16" xfId="854"/>
    <cellStyle name="Normal 16 2" xfId="1463"/>
    <cellStyle name="Normal 17" xfId="855"/>
    <cellStyle name="Normal 18" xfId="856"/>
    <cellStyle name="Normal 19" xfId="857"/>
    <cellStyle name="Normal 2" xfId="12"/>
    <cellStyle name="Normal 2 10" xfId="843"/>
    <cellStyle name="Normal 2 2" xfId="281"/>
    <cellStyle name="Normal 2 2 2" xfId="282"/>
    <cellStyle name="Normal 2 2 2 2" xfId="588"/>
    <cellStyle name="Normal 2 2 3" xfId="283"/>
    <cellStyle name="Normal 2 2 3 2" xfId="284"/>
    <cellStyle name="Normal 2 2 4" xfId="285"/>
    <cellStyle name="Normal 2 2_COREP GL04rev3" xfId="286"/>
    <cellStyle name="Normal 2 3" xfId="287"/>
    <cellStyle name="Normal 2 3 2" xfId="1464"/>
    <cellStyle name="Normal 2 4" xfId="288"/>
    <cellStyle name="Normal 2 4 2" xfId="1465"/>
    <cellStyle name="Normal 2 5" xfId="289"/>
    <cellStyle name="Normal 2 5 2" xfId="290"/>
    <cellStyle name="Normal 2 5 2 2" xfId="291"/>
    <cellStyle name="Normal 2 6" xfId="292"/>
    <cellStyle name="Normal 2 7" xfId="821"/>
    <cellStyle name="Normal 2 8" xfId="818"/>
    <cellStyle name="Normal 2 9" xfId="846"/>
    <cellStyle name="Normal 2_~0149226" xfId="293"/>
    <cellStyle name="Normal 20" xfId="858"/>
    <cellStyle name="Normal 21" xfId="859"/>
    <cellStyle name="Normal 21 2" xfId="1450"/>
    <cellStyle name="Normal 22" xfId="860"/>
    <cellStyle name="Normal 23" xfId="861"/>
    <cellStyle name="Normal 24" xfId="865"/>
    <cellStyle name="Normal 25" xfId="866"/>
    <cellStyle name="Normal 26" xfId="869"/>
    <cellStyle name="Normal 3" xfId="14"/>
    <cellStyle name="Normal 3 2" xfId="294"/>
    <cellStyle name="Normal 3 2 2" xfId="1466"/>
    <cellStyle name="Normal 3 2 2 2" xfId="1467"/>
    <cellStyle name="Normal 3 3" xfId="295"/>
    <cellStyle name="Normal 3 3 2" xfId="1468"/>
    <cellStyle name="Normal 3 4" xfId="296"/>
    <cellStyle name="Normal 3 4 2" xfId="297"/>
    <cellStyle name="Normal 3 5" xfId="298"/>
    <cellStyle name="Normal 3 6" xfId="870"/>
    <cellStyle name="Normal 3_~1520012" xfId="299"/>
    <cellStyle name="Normal 4" xfId="300"/>
    <cellStyle name="Normal 4 2" xfId="1437"/>
    <cellStyle name="Normal 4 3" xfId="1451"/>
    <cellStyle name="Normal 5" xfId="301"/>
    <cellStyle name="Normal 5 2" xfId="302"/>
    <cellStyle name="Normal 5_20130128_ITS on reporting_Annex I_CA" xfId="303"/>
    <cellStyle name="Normal 6" xfId="304"/>
    <cellStyle name="Normal 7" xfId="305"/>
    <cellStyle name="Normal 7 2" xfId="306"/>
    <cellStyle name="Normal 7 2 2" xfId="1447"/>
    <cellStyle name="Normal 7 3" xfId="1438"/>
    <cellStyle name="Normal 7 3 2" xfId="1469"/>
    <cellStyle name="Normal 7 4" xfId="1470"/>
    <cellStyle name="Normal 8" xfId="307"/>
    <cellStyle name="Normal 8 2" xfId="823"/>
    <cellStyle name="Normal 8 2 2" xfId="1471"/>
    <cellStyle name="Normal 8 3" xfId="1439"/>
    <cellStyle name="Normal 8_Nat_LCR_DA" xfId="850"/>
    <cellStyle name="Normal 9" xfId="308"/>
    <cellStyle name="Normal 9 2" xfId="309"/>
    <cellStyle name="Normale_2011 04 14 Templates for stress test_bcl" xfId="310"/>
    <cellStyle name="Notas" xfId="311"/>
    <cellStyle name="Notas 2" xfId="312"/>
    <cellStyle name="Notas 2 2" xfId="616"/>
    <cellStyle name="Notas 2 2 2" xfId="1105"/>
    <cellStyle name="Notas 2 3" xfId="707"/>
    <cellStyle name="Notas 2 3 2" xfId="1195"/>
    <cellStyle name="Notas 2 4" xfId="802"/>
    <cellStyle name="Notas 3" xfId="496"/>
    <cellStyle name="Notas 3 2" xfId="667"/>
    <cellStyle name="Notas 3 2 2" xfId="1155"/>
    <cellStyle name="Notas 3 3" xfId="751"/>
    <cellStyle name="Notas 3 3 2" xfId="1239"/>
    <cellStyle name="Notas 3 4" xfId="1061"/>
    <cellStyle name="Notas 4" xfId="615"/>
    <cellStyle name="Notas 4 2" xfId="1104"/>
    <cellStyle name="Notas 5" xfId="706"/>
    <cellStyle name="Notas 5 2" xfId="1194"/>
    <cellStyle name="Notas 6" xfId="779"/>
    <cellStyle name="Notas 7" xfId="1440"/>
    <cellStyle name="Notas_CA5.01" xfId="844"/>
    <cellStyle name="Note" xfId="313"/>
    <cellStyle name="Note 2" xfId="314"/>
    <cellStyle name="Note 2 2" xfId="315"/>
    <cellStyle name="Note 2 2 2" xfId="619"/>
    <cellStyle name="Note 2 2 2 2" xfId="1108"/>
    <cellStyle name="Note 2 2 3" xfId="710"/>
    <cellStyle name="Note 2 2 3 2" xfId="1198"/>
    <cellStyle name="Note 2 2 4" xfId="803"/>
    <cellStyle name="Note 2 3" xfId="497"/>
    <cellStyle name="Note 2 3 2" xfId="668"/>
    <cellStyle name="Note 2 3 2 2" xfId="1156"/>
    <cellStyle name="Note 2 3 3" xfId="752"/>
    <cellStyle name="Note 2 3 3 2" xfId="1240"/>
    <cellStyle name="Note 2 3 4" xfId="1062"/>
    <cellStyle name="Note 2 4" xfId="618"/>
    <cellStyle name="Note 2 4 2" xfId="1107"/>
    <cellStyle name="Note 2 5" xfId="709"/>
    <cellStyle name="Note 2 5 2" xfId="1197"/>
    <cellStyle name="Note 2 6" xfId="780"/>
    <cellStyle name="Note 2 7" xfId="1442"/>
    <cellStyle name="Note 2_CA5.01" xfId="838"/>
    <cellStyle name="Note 3" xfId="316"/>
    <cellStyle name="Note 3 2" xfId="620"/>
    <cellStyle name="Note 3 2 2" xfId="1109"/>
    <cellStyle name="Note 3 3" xfId="711"/>
    <cellStyle name="Note 3 3 2" xfId="1199"/>
    <cellStyle name="Note 3 4" xfId="810"/>
    <cellStyle name="Note 4" xfId="498"/>
    <cellStyle name="Note 4 2" xfId="669"/>
    <cellStyle name="Note 4 2 2" xfId="1157"/>
    <cellStyle name="Note 4 3" xfId="753"/>
    <cellStyle name="Note 4 3 2" xfId="1241"/>
    <cellStyle name="Note 4 4" xfId="1063"/>
    <cellStyle name="Note 5" xfId="617"/>
    <cellStyle name="Note 5 2" xfId="1106"/>
    <cellStyle name="Note 6" xfId="708"/>
    <cellStyle name="Note 6 2" xfId="1196"/>
    <cellStyle name="Note 7" xfId="787"/>
    <cellStyle name="Note 8" xfId="1441"/>
    <cellStyle name="Note_Nat_LCR_DA" xfId="849"/>
    <cellStyle name="optionalExposure" xfId="317"/>
    <cellStyle name="optionalExposure 2" xfId="318"/>
    <cellStyle name="optionalExposure 2 2" xfId="499"/>
    <cellStyle name="optionalExposure 2 2 2" xfId="1357"/>
    <cellStyle name="optionalExposure 2 3" xfId="955"/>
    <cellStyle name="optionalExposure 2 4" xfId="1259"/>
    <cellStyle name="optionalExposure 3" xfId="500"/>
    <cellStyle name="optionalExposure 3 2" xfId="1358"/>
    <cellStyle name="optionalExposure 4" xfId="954"/>
    <cellStyle name="optionalExposure 5" xfId="1258"/>
    <cellStyle name="optionalMaturity" xfId="319"/>
    <cellStyle name="optionalMaturity 2" xfId="320"/>
    <cellStyle name="optionalMaturity 2 2" xfId="501"/>
    <cellStyle name="optionalMaturity 2 2 2" xfId="1359"/>
    <cellStyle name="optionalMaturity 2 3" xfId="957"/>
    <cellStyle name="optionalMaturity 2 4" xfId="1261"/>
    <cellStyle name="optionalMaturity 3" xfId="502"/>
    <cellStyle name="optionalMaturity 3 2" xfId="1360"/>
    <cellStyle name="optionalMaturity 4" xfId="956"/>
    <cellStyle name="optionalMaturity 5" xfId="1260"/>
    <cellStyle name="optionalPD" xfId="321"/>
    <cellStyle name="optionalPD 2" xfId="322"/>
    <cellStyle name="optionalPD 2 2" xfId="503"/>
    <cellStyle name="optionalPD 2 2 2" xfId="1361"/>
    <cellStyle name="optionalPD 2 3" xfId="959"/>
    <cellStyle name="optionalPD 2 4" xfId="1263"/>
    <cellStyle name="optionalPD 3" xfId="504"/>
    <cellStyle name="optionalPD 3 2" xfId="1362"/>
    <cellStyle name="optionalPD 4" xfId="958"/>
    <cellStyle name="optionalPD 5" xfId="1262"/>
    <cellStyle name="optionalPercentage" xfId="323"/>
    <cellStyle name="optionalPercentage 2" xfId="324"/>
    <cellStyle name="optionalPercentage 2 2" xfId="505"/>
    <cellStyle name="optionalPercentage 2 2 2" xfId="1363"/>
    <cellStyle name="optionalPercentage 2 3" xfId="961"/>
    <cellStyle name="optionalPercentage 2 4" xfId="1265"/>
    <cellStyle name="optionalPercentage 3" xfId="506"/>
    <cellStyle name="optionalPercentage 3 2" xfId="1364"/>
    <cellStyle name="optionalPercentage 4" xfId="960"/>
    <cellStyle name="optionalPercentage 5" xfId="1264"/>
    <cellStyle name="optionalPercentageL" xfId="325"/>
    <cellStyle name="optionalPercentageL 2" xfId="326"/>
    <cellStyle name="optionalPercentageL 2 2" xfId="507"/>
    <cellStyle name="optionalPercentageL 2 2 2" xfId="1365"/>
    <cellStyle name="optionalPercentageL 2 3" xfId="963"/>
    <cellStyle name="optionalPercentageL 2 4" xfId="1267"/>
    <cellStyle name="optionalPercentageL 3" xfId="508"/>
    <cellStyle name="optionalPercentageL 3 2" xfId="1366"/>
    <cellStyle name="optionalPercentageL 4" xfId="962"/>
    <cellStyle name="optionalPercentageL 5" xfId="1266"/>
    <cellStyle name="optionalPercentageS" xfId="327"/>
    <cellStyle name="optionalPercentageS 2" xfId="328"/>
    <cellStyle name="optionalPercentageS 2 2" xfId="622"/>
    <cellStyle name="optionalPercentageS 2 2 2" xfId="1111"/>
    <cellStyle name="optionalPercentageS 2 3" xfId="965"/>
    <cellStyle name="optionalPercentageS 2 4" xfId="813"/>
    <cellStyle name="optionalPercentageS 3" xfId="509"/>
    <cellStyle name="optionalPercentageS 3 2" xfId="670"/>
    <cellStyle name="optionalPercentageS 3 2 2" xfId="1158"/>
    <cellStyle name="optionalPercentageS 3 3" xfId="1064"/>
    <cellStyle name="optionalPercentageS 3 4" xfId="845"/>
    <cellStyle name="optionalPercentageS 4" xfId="510"/>
    <cellStyle name="optionalPercentageS 4 2" xfId="671"/>
    <cellStyle name="optionalPercentageS 4 2 2" xfId="1159"/>
    <cellStyle name="optionalPercentageS 4 3" xfId="1065"/>
    <cellStyle name="optionalPercentageS 5" xfId="621"/>
    <cellStyle name="optionalPercentageS 5 2" xfId="1110"/>
    <cellStyle name="optionalPercentageS 6" xfId="964"/>
    <cellStyle name="optionalPercentageS 7" xfId="790"/>
    <cellStyle name="optionalSelection" xfId="329"/>
    <cellStyle name="optionalSelection 2" xfId="330"/>
    <cellStyle name="optionalSelection 2 2" xfId="511"/>
    <cellStyle name="optionalSelection 2 2 2" xfId="1367"/>
    <cellStyle name="optionalSelection 2 3" xfId="967"/>
    <cellStyle name="optionalSelection 2 4" xfId="1269"/>
    <cellStyle name="optionalSelection 3" xfId="512"/>
    <cellStyle name="optionalSelection 3 2" xfId="1368"/>
    <cellStyle name="optionalSelection 4" xfId="966"/>
    <cellStyle name="optionalSelection 5" xfId="1268"/>
    <cellStyle name="optionalText" xfId="331"/>
    <cellStyle name="optionalText 2" xfId="332"/>
    <cellStyle name="optionalText 2 2" xfId="513"/>
    <cellStyle name="optionalText 2 2 2" xfId="1369"/>
    <cellStyle name="optionalText 2 3" xfId="969"/>
    <cellStyle name="optionalText 2 4" xfId="1271"/>
    <cellStyle name="optionalText 3" xfId="514"/>
    <cellStyle name="optionalText 3 2" xfId="1370"/>
    <cellStyle name="optionalText 4" xfId="968"/>
    <cellStyle name="optionalText 5" xfId="1270"/>
    <cellStyle name="Összesen" xfId="333"/>
    <cellStyle name="Összesen 2" xfId="334"/>
    <cellStyle name="Összesen 2 2" xfId="624"/>
    <cellStyle name="Összesen 2 2 2" xfId="1113"/>
    <cellStyle name="Összesen 2 3" xfId="713"/>
    <cellStyle name="Összesen 2 3 2" xfId="1201"/>
    <cellStyle name="Összesen 2 4" xfId="804"/>
    <cellStyle name="Összesen 3" xfId="515"/>
    <cellStyle name="Összesen 3 2" xfId="672"/>
    <cellStyle name="Összesen 3 2 2" xfId="1160"/>
    <cellStyle name="Összesen 3 3" xfId="754"/>
    <cellStyle name="Összesen 3 3 2" xfId="1242"/>
    <cellStyle name="Összesen 3 4" xfId="1066"/>
    <cellStyle name="Összesen 4" xfId="516"/>
    <cellStyle name="Összesen 4 2" xfId="673"/>
    <cellStyle name="Összesen 4 2 2" xfId="1161"/>
    <cellStyle name="Összesen 4 3" xfId="755"/>
    <cellStyle name="Összesen 4 3 2" xfId="1243"/>
    <cellStyle name="Összesen 4 4" xfId="1067"/>
    <cellStyle name="Összesen 5" xfId="623"/>
    <cellStyle name="Összesen 5 2" xfId="1112"/>
    <cellStyle name="Összesen 6" xfId="712"/>
    <cellStyle name="Összesen 6 2" xfId="1200"/>
    <cellStyle name="Összesen 7" xfId="781"/>
    <cellStyle name="Összesen_CA5.01" xfId="837"/>
    <cellStyle name="Output" xfId="335"/>
    <cellStyle name="Output 2" xfId="336"/>
    <cellStyle name="Output 2 2" xfId="337"/>
    <cellStyle name="Output 2 2 2" xfId="627"/>
    <cellStyle name="Output 2 2 2 2" xfId="1116"/>
    <cellStyle name="Output 2 2 3" xfId="716"/>
    <cellStyle name="Output 2 2 3 2" xfId="1204"/>
    <cellStyle name="Output 2 2 4" xfId="806"/>
    <cellStyle name="Output 2 3" xfId="517"/>
    <cellStyle name="Output 2 3 2" xfId="674"/>
    <cellStyle name="Output 2 3 2 2" xfId="1162"/>
    <cellStyle name="Output 2 3 3" xfId="756"/>
    <cellStyle name="Output 2 3 3 2" xfId="1244"/>
    <cellStyle name="Output 2 3 4" xfId="1068"/>
    <cellStyle name="Output 2 4" xfId="518"/>
    <cellStyle name="Output 2 4 2" xfId="675"/>
    <cellStyle name="Output 2 4 2 2" xfId="1163"/>
    <cellStyle name="Output 2 4 3" xfId="757"/>
    <cellStyle name="Output 2 4 3 2" xfId="1245"/>
    <cellStyle name="Output 2 4 4" xfId="1069"/>
    <cellStyle name="Output 2 5" xfId="626"/>
    <cellStyle name="Output 2 5 2" xfId="1115"/>
    <cellStyle name="Output 2 6" xfId="715"/>
    <cellStyle name="Output 2 6 2" xfId="1203"/>
    <cellStyle name="Output 2 7" xfId="783"/>
    <cellStyle name="Output 2 8" xfId="1444"/>
    <cellStyle name="Output 2_CA5.01" xfId="816"/>
    <cellStyle name="Output 3" xfId="338"/>
    <cellStyle name="Output 3 2" xfId="628"/>
    <cellStyle name="Output 3 2 2" xfId="1117"/>
    <cellStyle name="Output 3 3" xfId="717"/>
    <cellStyle name="Output 3 3 2" xfId="1205"/>
    <cellStyle name="Output 3 4" xfId="805"/>
    <cellStyle name="Output 4" xfId="519"/>
    <cellStyle name="Output 4 2" xfId="676"/>
    <cellStyle name="Output 4 2 2" xfId="1164"/>
    <cellStyle name="Output 4 3" xfId="758"/>
    <cellStyle name="Output 4 3 2" xfId="1246"/>
    <cellStyle name="Output 4 4" xfId="1070"/>
    <cellStyle name="Output 5" xfId="520"/>
    <cellStyle name="Output 5 10" xfId="17815"/>
    <cellStyle name="Output 5 11" xfId="24640"/>
    <cellStyle name="Output 5 12" xfId="28633"/>
    <cellStyle name="Output 5 13" xfId="28590"/>
    <cellStyle name="Output 5 2" xfId="677"/>
    <cellStyle name="Output 5 2 2" xfId="1165"/>
    <cellStyle name="Output 5 3" xfId="759"/>
    <cellStyle name="Output 5 3 2" xfId="1247"/>
    <cellStyle name="Output 5 4" xfId="1071"/>
    <cellStyle name="Output 5 5" xfId="1825"/>
    <cellStyle name="Output 5 6" xfId="2713"/>
    <cellStyle name="Output 5 7" xfId="6661"/>
    <cellStyle name="Output 5 8" xfId="10415"/>
    <cellStyle name="Output 5 9" xfId="14133"/>
    <cellStyle name="Output 6" xfId="625"/>
    <cellStyle name="Output 6 10" xfId="28634"/>
    <cellStyle name="Output 6 11" xfId="28589"/>
    <cellStyle name="Output 6 2" xfId="1114"/>
    <cellStyle name="Output 6 3" xfId="1826"/>
    <cellStyle name="Output 6 4" xfId="2714"/>
    <cellStyle name="Output 6 5" xfId="6662"/>
    <cellStyle name="Output 6 6" xfId="10416"/>
    <cellStyle name="Output 6 7" xfId="14134"/>
    <cellStyle name="Output 6 8" xfId="17816"/>
    <cellStyle name="Output 6 9" xfId="24641"/>
    <cellStyle name="Output 7" xfId="714"/>
    <cellStyle name="Output 7 10" xfId="28635"/>
    <cellStyle name="Output 7 11" xfId="28588"/>
    <cellStyle name="Output 7 2" xfId="1202"/>
    <cellStyle name="Output 7 3" xfId="1827"/>
    <cellStyle name="Output 7 4" xfId="2715"/>
    <cellStyle name="Output 7 5" xfId="6663"/>
    <cellStyle name="Output 7 6" xfId="10417"/>
    <cellStyle name="Output 7 7" xfId="14135"/>
    <cellStyle name="Output 7 8" xfId="17817"/>
    <cellStyle name="Output 7 9" xfId="24642"/>
    <cellStyle name="Output 8" xfId="782"/>
    <cellStyle name="Output 8 10" xfId="28587"/>
    <cellStyle name="Output 8 2" xfId="1828"/>
    <cellStyle name="Output 8 3" xfId="2716"/>
    <cellStyle name="Output 8 4" xfId="6664"/>
    <cellStyle name="Output 8 5" xfId="10418"/>
    <cellStyle name="Output 8 6" xfId="14136"/>
    <cellStyle name="Output 8 7" xfId="17818"/>
    <cellStyle name="Output 8 8" xfId="24643"/>
    <cellStyle name="Output 8 9" xfId="28636"/>
    <cellStyle name="Output 9" xfId="1443"/>
    <cellStyle name="Output_CA5.01" xfId="824"/>
    <cellStyle name="ParamStyle" xfId="3"/>
    <cellStyle name="ParamValueStyle" xfId="4"/>
    <cellStyle name="Percent 2" xfId="339"/>
    <cellStyle name="Porcentual 2" xfId="340"/>
    <cellStyle name="Porcentual 2 2" xfId="341"/>
    <cellStyle name="Porcentual 2 2 2" xfId="342"/>
    <cellStyle name="Porcentual 2 3" xfId="343"/>
    <cellStyle name="Pourcentage" xfId="1" builtinId="5"/>
    <cellStyle name="Pourcentage 2" xfId="344"/>
    <cellStyle name="Pourcentage 2 2" xfId="1453"/>
    <cellStyle name="Pourcentage 3" xfId="345"/>
    <cellStyle name="Pourcentage 4" xfId="1472"/>
    <cellStyle name="Pourcentage 4 2" xfId="1473"/>
    <cellStyle name="Pourcentage 5" xfId="1474"/>
    <cellStyle name="Pourcentage 5 2" xfId="1475"/>
    <cellStyle name="Pourcentage 6" xfId="1476"/>
    <cellStyle name="Pourcentage 6 2" xfId="1477"/>
    <cellStyle name="Pourcentage 7" xfId="1478"/>
    <cellStyle name="Pourcentage 8" xfId="1479"/>
    <cellStyle name="Pourcentage 9" xfId="1480"/>
    <cellStyle name="Prozent 2" xfId="346"/>
    <cellStyle name="Prozent 2 2" xfId="347"/>
    <cellStyle name="ReferenceStyle" xfId="5"/>
    <cellStyle name="ReportStyle" xfId="6"/>
    <cellStyle name="reviseExposure" xfId="348"/>
    <cellStyle name="reviseExposure 2" xfId="349"/>
    <cellStyle name="reviseExposure 2 2" xfId="521"/>
    <cellStyle name="reviseExposure 2 2 2" xfId="1371"/>
    <cellStyle name="reviseExposure 2 3" xfId="971"/>
    <cellStyle name="reviseExposure 2 4" xfId="1273"/>
    <cellStyle name="reviseExposure 3" xfId="522"/>
    <cellStyle name="reviseExposure 3 2" xfId="1372"/>
    <cellStyle name="reviseExposure 4" xfId="970"/>
    <cellStyle name="reviseExposure 5" xfId="1272"/>
    <cellStyle name="Rossz" xfId="350"/>
    <cellStyle name="RowLabelStyle" xfId="7"/>
    <cellStyle name="Saída 4" xfId="2064" hidden="1"/>
    <cellStyle name="Saída 4" xfId="5960" hidden="1"/>
    <cellStyle name="Saída 4" xfId="1921" hidden="1"/>
    <cellStyle name="Saída 4" xfId="1616" hidden="1"/>
    <cellStyle name="Saída 4" xfId="10984" hidden="1"/>
    <cellStyle name="Saída 4" xfId="1701" hidden="1"/>
    <cellStyle name="Saída 4" xfId="24647" hidden="1"/>
    <cellStyle name="Saída 4" xfId="28688" hidden="1"/>
    <cellStyle name="Saída 4" xfId="28565" hidden="1"/>
    <cellStyle name="Salida" xfId="351"/>
    <cellStyle name="Salida 2" xfId="352"/>
    <cellStyle name="Salida 2 2" xfId="353"/>
    <cellStyle name="Salida 2 2 2" xfId="523"/>
    <cellStyle name="Salida 2 2 2 2" xfId="678"/>
    <cellStyle name="Salida 2 2 2 2 2" xfId="1166"/>
    <cellStyle name="Salida 2 2 2 3" xfId="760"/>
    <cellStyle name="Salida 2 2 2 3 2" xfId="1248"/>
    <cellStyle name="Salida 2 2 2 4" xfId="1072"/>
    <cellStyle name="Salida 2 2 3" xfId="631"/>
    <cellStyle name="Salida 2 2 3 2" xfId="1120"/>
    <cellStyle name="Salida 2 2 4" xfId="720"/>
    <cellStyle name="Salida 2 2 4 2" xfId="1208"/>
    <cellStyle name="Salida 2 2 5" xfId="815"/>
    <cellStyle name="Salida 2 3" xfId="524"/>
    <cellStyle name="Salida 2 3 2" xfId="679"/>
    <cellStyle name="Salida 2 3 2 2" xfId="1167"/>
    <cellStyle name="Salida 2 3 3" xfId="761"/>
    <cellStyle name="Salida 2 3 3 2" xfId="1249"/>
    <cellStyle name="Salida 2 3 4" xfId="1073"/>
    <cellStyle name="Salida 2 4" xfId="630"/>
    <cellStyle name="Salida 2 4 2" xfId="1119"/>
    <cellStyle name="Salida 2 5" xfId="719"/>
    <cellStyle name="Salida 2 5 2" xfId="1207"/>
    <cellStyle name="Salida 2 6" xfId="792"/>
    <cellStyle name="Salida 3" xfId="525"/>
    <cellStyle name="Salida 3 2" xfId="680"/>
    <cellStyle name="Salida 3 2 2" xfId="1168"/>
    <cellStyle name="Salida 3 3" xfId="762"/>
    <cellStyle name="Salida 3 3 2" xfId="1250"/>
    <cellStyle name="Salida 3 4" xfId="1074"/>
    <cellStyle name="Salida 3 5" xfId="807"/>
    <cellStyle name="Salida 4" xfId="629"/>
    <cellStyle name="Salida 4 2" xfId="1118"/>
    <cellStyle name="Salida 5" xfId="718"/>
    <cellStyle name="Salida 5 2" xfId="1206"/>
    <cellStyle name="Salida 6" xfId="784"/>
    <cellStyle name="Salida 7" xfId="1445"/>
    <cellStyle name="Salida_CA5.01" xfId="817"/>
    <cellStyle name="Semleges" xfId="354"/>
    <cellStyle name="showCheck" xfId="355"/>
    <cellStyle name="showCheck 2" xfId="356"/>
    <cellStyle name="showCheck 2 2" xfId="526"/>
    <cellStyle name="showCheck 2 2 2" xfId="1373"/>
    <cellStyle name="showCheck 2 3" xfId="973"/>
    <cellStyle name="showCheck 2 4" xfId="1275"/>
    <cellStyle name="showCheck 3" xfId="527"/>
    <cellStyle name="showCheck 3 2" xfId="1374"/>
    <cellStyle name="showCheck 4" xfId="972"/>
    <cellStyle name="showCheck 5" xfId="1274"/>
    <cellStyle name="showExposure" xfId="357"/>
    <cellStyle name="showExposure 2" xfId="358"/>
    <cellStyle name="showExposure 2 2" xfId="528"/>
    <cellStyle name="showExposure 2 2 2" xfId="1375"/>
    <cellStyle name="showExposure 2 3" xfId="975"/>
    <cellStyle name="showExposure 2 4" xfId="1277"/>
    <cellStyle name="showExposure 3" xfId="359"/>
    <cellStyle name="showExposure 3 2" xfId="632"/>
    <cellStyle name="showExposure 3 2 2" xfId="1430"/>
    <cellStyle name="showExposure 3 3" xfId="976"/>
    <cellStyle name="showExposure 3 4" xfId="1278"/>
    <cellStyle name="showExposure 4" xfId="529"/>
    <cellStyle name="showExposure 4 2" xfId="1376"/>
    <cellStyle name="showExposure 5" xfId="974"/>
    <cellStyle name="showExposure 6" xfId="1276"/>
    <cellStyle name="showExposure_CA5.01" xfId="836"/>
    <cellStyle name="showParameterE" xfId="360"/>
    <cellStyle name="showParameterE 2" xfId="361"/>
    <cellStyle name="showParameterE 2 2" xfId="530"/>
    <cellStyle name="showParameterE 2 2 2" xfId="1377"/>
    <cellStyle name="showParameterE 2 3" xfId="978"/>
    <cellStyle name="showParameterE 2 4" xfId="1280"/>
    <cellStyle name="showParameterE 3" xfId="531"/>
    <cellStyle name="showParameterE 3 2" xfId="1378"/>
    <cellStyle name="showParameterE 4" xfId="977"/>
    <cellStyle name="showParameterE 5" xfId="1279"/>
    <cellStyle name="showParameterS" xfId="362"/>
    <cellStyle name="showParameterS 2" xfId="363"/>
    <cellStyle name="showParameterS 2 2" xfId="532"/>
    <cellStyle name="showParameterS 2 2 2" xfId="1379"/>
    <cellStyle name="showParameterS 2 3" xfId="980"/>
    <cellStyle name="showParameterS 2 4" xfId="1282"/>
    <cellStyle name="showParameterS 3" xfId="533"/>
    <cellStyle name="showParameterS 3 2" xfId="1380"/>
    <cellStyle name="showParameterS 4" xfId="979"/>
    <cellStyle name="showParameterS 5" xfId="1281"/>
    <cellStyle name="showPD" xfId="364"/>
    <cellStyle name="showPD 2" xfId="365"/>
    <cellStyle name="showPD 2 2" xfId="534"/>
    <cellStyle name="showPD 2 2 2" xfId="1381"/>
    <cellStyle name="showPD 2 3" xfId="982"/>
    <cellStyle name="showPD 2 4" xfId="1284"/>
    <cellStyle name="showPD 3" xfId="535"/>
    <cellStyle name="showPD 3 2" xfId="1382"/>
    <cellStyle name="showPD 4" xfId="981"/>
    <cellStyle name="showPD 5" xfId="1283"/>
    <cellStyle name="showPercentage" xfId="366"/>
    <cellStyle name="showPercentage 2" xfId="367"/>
    <cellStyle name="showPercentage 2 2" xfId="536"/>
    <cellStyle name="showPercentage 2 2 2" xfId="1383"/>
    <cellStyle name="showPercentage 2 3" xfId="984"/>
    <cellStyle name="showPercentage 2 4" xfId="1286"/>
    <cellStyle name="showPercentage 3" xfId="537"/>
    <cellStyle name="showPercentage 3 2" xfId="1384"/>
    <cellStyle name="showPercentage 4" xfId="983"/>
    <cellStyle name="showPercentage 5" xfId="1285"/>
    <cellStyle name="showSelection" xfId="368"/>
    <cellStyle name="showSelection 2" xfId="369"/>
    <cellStyle name="showSelection 2 2" xfId="538"/>
    <cellStyle name="showSelection 2 2 2" xfId="1385"/>
    <cellStyle name="showSelection 2 3" xfId="986"/>
    <cellStyle name="showSelection 2 4" xfId="1288"/>
    <cellStyle name="showSelection 3" xfId="539"/>
    <cellStyle name="showSelection 3 2" xfId="1386"/>
    <cellStyle name="showSelection 4" xfId="985"/>
    <cellStyle name="showSelection 5" xfId="1287"/>
    <cellStyle name="Standard 2" xfId="370"/>
    <cellStyle name="Standard 3" xfId="371"/>
    <cellStyle name="Standard 3 2" xfId="372"/>
    <cellStyle name="Standard 3 2 2" xfId="373"/>
    <cellStyle name="Standard 3 2 3" xfId="1448"/>
    <cellStyle name="Standard 4" xfId="374"/>
    <cellStyle name="Standard 5" xfId="375"/>
    <cellStyle name="Standard_20100129_1559 Jentsch_COREP ON 20100129 COREP preliminary proposal_CR SA" xfId="376"/>
    <cellStyle name="sup2Date" xfId="377"/>
    <cellStyle name="sup2Date 2" xfId="378"/>
    <cellStyle name="sup2Date 2 2" xfId="540"/>
    <cellStyle name="sup2Date 2 2 2" xfId="1387"/>
    <cellStyle name="sup2Date 2 3" xfId="988"/>
    <cellStyle name="sup2Date 2 4" xfId="1290"/>
    <cellStyle name="sup2Date 3" xfId="541"/>
    <cellStyle name="sup2Date 3 2" xfId="1388"/>
    <cellStyle name="sup2Date 4" xfId="987"/>
    <cellStyle name="sup2Date 5" xfId="1289"/>
    <cellStyle name="sup2Int" xfId="379"/>
    <cellStyle name="sup2Int 2" xfId="380"/>
    <cellStyle name="sup2Int 2 2" xfId="542"/>
    <cellStyle name="sup2Int 2 2 2" xfId="1389"/>
    <cellStyle name="sup2Int 2 3" xfId="990"/>
    <cellStyle name="sup2Int 2 4" xfId="1292"/>
    <cellStyle name="sup2Int 3" xfId="543"/>
    <cellStyle name="sup2Int 3 2" xfId="1390"/>
    <cellStyle name="sup2Int 4" xfId="989"/>
    <cellStyle name="sup2Int 5" xfId="1291"/>
    <cellStyle name="sup2ParameterE" xfId="381"/>
    <cellStyle name="sup2ParameterE 2" xfId="382"/>
    <cellStyle name="sup2ParameterE 2 2" xfId="544"/>
    <cellStyle name="sup2ParameterE 2 2 2" xfId="1391"/>
    <cellStyle name="sup2ParameterE 2 3" xfId="992"/>
    <cellStyle name="sup2ParameterE 2 4" xfId="1294"/>
    <cellStyle name="sup2ParameterE 3" xfId="545"/>
    <cellStyle name="sup2ParameterE 3 2" xfId="1392"/>
    <cellStyle name="sup2ParameterE 4" xfId="991"/>
    <cellStyle name="sup2ParameterE 5" xfId="1293"/>
    <cellStyle name="sup2Percentage" xfId="383"/>
    <cellStyle name="sup2Percentage 2" xfId="384"/>
    <cellStyle name="sup2Percentage 2 2" xfId="546"/>
    <cellStyle name="sup2Percentage 2 2 2" xfId="1393"/>
    <cellStyle name="sup2Percentage 2 3" xfId="994"/>
    <cellStyle name="sup2Percentage 2 4" xfId="1296"/>
    <cellStyle name="sup2Percentage 3" xfId="547"/>
    <cellStyle name="sup2Percentage 3 2" xfId="1394"/>
    <cellStyle name="sup2Percentage 4" xfId="993"/>
    <cellStyle name="sup2Percentage 5" xfId="1295"/>
    <cellStyle name="sup2PercentageL" xfId="385"/>
    <cellStyle name="sup2PercentageL 2" xfId="386"/>
    <cellStyle name="sup2PercentageL 2 2" xfId="548"/>
    <cellStyle name="sup2PercentageL 2 2 2" xfId="1395"/>
    <cellStyle name="sup2PercentageL 2 3" xfId="996"/>
    <cellStyle name="sup2PercentageL 2 4" xfId="1298"/>
    <cellStyle name="sup2PercentageL 3" xfId="549"/>
    <cellStyle name="sup2PercentageL 3 2" xfId="1396"/>
    <cellStyle name="sup2PercentageL 4" xfId="995"/>
    <cellStyle name="sup2PercentageL 5" xfId="1297"/>
    <cellStyle name="sup2PercentageM" xfId="387"/>
    <cellStyle name="sup2PercentageM 2" xfId="388"/>
    <cellStyle name="sup2PercentageM 2 2" xfId="550"/>
    <cellStyle name="sup2PercentageM 2 2 2" xfId="1397"/>
    <cellStyle name="sup2PercentageM 2 3" xfId="998"/>
    <cellStyle name="sup2PercentageM 2 4" xfId="1300"/>
    <cellStyle name="sup2PercentageM 3" xfId="551"/>
    <cellStyle name="sup2PercentageM 3 2" xfId="1398"/>
    <cellStyle name="sup2PercentageM 4" xfId="997"/>
    <cellStyle name="sup2PercentageM 5" xfId="1299"/>
    <cellStyle name="sup2Selection" xfId="389"/>
    <cellStyle name="sup2Selection 2" xfId="390"/>
    <cellStyle name="sup2Selection 2 2" xfId="552"/>
    <cellStyle name="sup2Selection 2 2 2" xfId="1399"/>
    <cellStyle name="sup2Selection 2 3" xfId="1000"/>
    <cellStyle name="sup2Selection 2 4" xfId="1302"/>
    <cellStyle name="sup2Selection 3" xfId="553"/>
    <cellStyle name="sup2Selection 3 2" xfId="1400"/>
    <cellStyle name="sup2Selection 4" xfId="999"/>
    <cellStyle name="sup2Selection 5" xfId="1301"/>
    <cellStyle name="sup2Text" xfId="391"/>
    <cellStyle name="sup2Text 2" xfId="392"/>
    <cellStyle name="sup2Text 2 2" xfId="554"/>
    <cellStyle name="sup2Text 2 2 2" xfId="1401"/>
    <cellStyle name="sup2Text 2 3" xfId="1002"/>
    <cellStyle name="sup2Text 2 4" xfId="1304"/>
    <cellStyle name="sup2Text 3" xfId="555"/>
    <cellStyle name="sup2Text 3 2" xfId="1402"/>
    <cellStyle name="sup2Text 4" xfId="1001"/>
    <cellStyle name="sup2Text 5" xfId="1303"/>
    <cellStyle name="sup3ParameterE" xfId="393"/>
    <cellStyle name="sup3ParameterE 2" xfId="394"/>
    <cellStyle name="sup3ParameterE 2 2" xfId="556"/>
    <cellStyle name="sup3ParameterE 2 2 2" xfId="1403"/>
    <cellStyle name="sup3ParameterE 2 3" xfId="1004"/>
    <cellStyle name="sup3ParameterE 2 4" xfId="1306"/>
    <cellStyle name="sup3ParameterE 3" xfId="557"/>
    <cellStyle name="sup3ParameterE 3 2" xfId="1404"/>
    <cellStyle name="sup3ParameterE 4" xfId="1003"/>
    <cellStyle name="sup3ParameterE 5" xfId="1305"/>
    <cellStyle name="sup3Percentage" xfId="395"/>
    <cellStyle name="sup3Percentage 2" xfId="396"/>
    <cellStyle name="sup3Percentage 2 2" xfId="558"/>
    <cellStyle name="sup3Percentage 2 2 2" xfId="1405"/>
    <cellStyle name="sup3Percentage 2 3" xfId="1006"/>
    <cellStyle name="sup3Percentage 2 4" xfId="1308"/>
    <cellStyle name="sup3Percentage 3" xfId="559"/>
    <cellStyle name="sup3Percentage 3 2" xfId="1406"/>
    <cellStyle name="sup3Percentage 4" xfId="1005"/>
    <cellStyle name="sup3Percentage 5" xfId="1307"/>
    <cellStyle name="supDate" xfId="397"/>
    <cellStyle name="supDate 2" xfId="398"/>
    <cellStyle name="supDate 2 2" xfId="560"/>
    <cellStyle name="supDate 2 2 2" xfId="1407"/>
    <cellStyle name="supDate 2 3" xfId="1008"/>
    <cellStyle name="supDate 2 4" xfId="1310"/>
    <cellStyle name="supDate 3" xfId="561"/>
    <cellStyle name="supDate 3 2" xfId="1408"/>
    <cellStyle name="supDate 4" xfId="1007"/>
    <cellStyle name="supDate 5" xfId="1309"/>
    <cellStyle name="supFloat" xfId="399"/>
    <cellStyle name="supFloat 2" xfId="400"/>
    <cellStyle name="supFloat 2 2" xfId="562"/>
    <cellStyle name="supFloat 2 2 2" xfId="1409"/>
    <cellStyle name="supFloat 2 3" xfId="1010"/>
    <cellStyle name="supFloat 2 4" xfId="1312"/>
    <cellStyle name="supFloat 3" xfId="563"/>
    <cellStyle name="supFloat 3 2" xfId="1410"/>
    <cellStyle name="supFloat 4" xfId="1009"/>
    <cellStyle name="supFloat 5" xfId="1311"/>
    <cellStyle name="supInt" xfId="401"/>
    <cellStyle name="supInt 2" xfId="402"/>
    <cellStyle name="supInt 2 2" xfId="564"/>
    <cellStyle name="supInt 2 2 2" xfId="1411"/>
    <cellStyle name="supInt 2 3" xfId="1012"/>
    <cellStyle name="supInt 2 4" xfId="1314"/>
    <cellStyle name="supInt 3" xfId="565"/>
    <cellStyle name="supInt 3 2" xfId="1412"/>
    <cellStyle name="supInt 4" xfId="1011"/>
    <cellStyle name="supInt 5" xfId="1313"/>
    <cellStyle name="supParameterE" xfId="403"/>
    <cellStyle name="supParameterE 2" xfId="404"/>
    <cellStyle name="supParameterE 2 2" xfId="566"/>
    <cellStyle name="supParameterE 2 2 2" xfId="1413"/>
    <cellStyle name="supParameterE 2 3" xfId="1014"/>
    <cellStyle name="supParameterE 2 4" xfId="1316"/>
    <cellStyle name="supParameterE 3" xfId="567"/>
    <cellStyle name="supParameterE 3 2" xfId="1414"/>
    <cellStyle name="supParameterE 4" xfId="1013"/>
    <cellStyle name="supParameterE 5" xfId="1315"/>
    <cellStyle name="supParameterS" xfId="405"/>
    <cellStyle name="supParameterS 2" xfId="406"/>
    <cellStyle name="supParameterS 2 2" xfId="568"/>
    <cellStyle name="supParameterS 2 2 2" xfId="1415"/>
    <cellStyle name="supParameterS 2 3" xfId="1016"/>
    <cellStyle name="supParameterS 2 4" xfId="1318"/>
    <cellStyle name="supParameterS 3" xfId="569"/>
    <cellStyle name="supParameterS 3 2" xfId="1416"/>
    <cellStyle name="supParameterS 4" xfId="1015"/>
    <cellStyle name="supParameterS 5" xfId="1317"/>
    <cellStyle name="supPD" xfId="407"/>
    <cellStyle name="supPD 2" xfId="408"/>
    <cellStyle name="supPD 2 2" xfId="570"/>
    <cellStyle name="supPD 2 2 2" xfId="1417"/>
    <cellStyle name="supPD 2 3" xfId="1018"/>
    <cellStyle name="supPD 2 4" xfId="1320"/>
    <cellStyle name="supPD 3" xfId="571"/>
    <cellStyle name="supPD 3 2" xfId="1418"/>
    <cellStyle name="supPD 4" xfId="1017"/>
    <cellStyle name="supPD 5" xfId="1319"/>
    <cellStyle name="supPercentage" xfId="409"/>
    <cellStyle name="supPercentage 2" xfId="410"/>
    <cellStyle name="supPercentage 2 2" xfId="572"/>
    <cellStyle name="supPercentage 2 2 2" xfId="1419"/>
    <cellStyle name="supPercentage 2 3" xfId="1020"/>
    <cellStyle name="supPercentage 2 4" xfId="1322"/>
    <cellStyle name="supPercentage 3" xfId="573"/>
    <cellStyle name="supPercentage 3 2" xfId="1420"/>
    <cellStyle name="supPercentage 4" xfId="1019"/>
    <cellStyle name="supPercentage 5" xfId="1321"/>
    <cellStyle name="supPercentageL" xfId="411"/>
    <cellStyle name="supPercentageL 2" xfId="412"/>
    <cellStyle name="supPercentageL 2 2" xfId="574"/>
    <cellStyle name="supPercentageL 2 2 2" xfId="1421"/>
    <cellStyle name="supPercentageL 2 3" xfId="1022"/>
    <cellStyle name="supPercentageL 2 4" xfId="1324"/>
    <cellStyle name="supPercentageL 3" xfId="575"/>
    <cellStyle name="supPercentageL 3 2" xfId="1422"/>
    <cellStyle name="supPercentageL 4" xfId="1021"/>
    <cellStyle name="supPercentageL 5" xfId="1323"/>
    <cellStyle name="supPercentageM" xfId="413"/>
    <cellStyle name="supPercentageM 2" xfId="414"/>
    <cellStyle name="supPercentageM 2 2" xfId="634"/>
    <cellStyle name="supPercentageM 2 2 2" xfId="1122"/>
    <cellStyle name="supPercentageM 2 3" xfId="722"/>
    <cellStyle name="supPercentageM 2 3 2" xfId="1210"/>
    <cellStyle name="supPercentageM 2 4" xfId="1024"/>
    <cellStyle name="supPercentageM 2 5" xfId="814"/>
    <cellStyle name="supPercentageM 3" xfId="576"/>
    <cellStyle name="supPercentageM 3 2" xfId="681"/>
    <cellStyle name="supPercentageM 3 2 2" xfId="1169"/>
    <cellStyle name="supPercentageM 3 3" xfId="763"/>
    <cellStyle name="supPercentageM 3 3 2" xfId="1251"/>
    <cellStyle name="supPercentageM 3 4" xfId="1075"/>
    <cellStyle name="supPercentageM 3 5" xfId="819"/>
    <cellStyle name="supPercentageM 4" xfId="577"/>
    <cellStyle name="supPercentageM 4 2" xfId="682"/>
    <cellStyle name="supPercentageM 4 2 2" xfId="1170"/>
    <cellStyle name="supPercentageM 4 3" xfId="764"/>
    <cellStyle name="supPercentageM 4 3 2" xfId="1252"/>
    <cellStyle name="supPercentageM 4 4" xfId="1076"/>
    <cellStyle name="supPercentageM 5" xfId="633"/>
    <cellStyle name="supPercentageM 5 2" xfId="1121"/>
    <cellStyle name="supPercentageM 6" xfId="721"/>
    <cellStyle name="supPercentageM 6 2" xfId="1209"/>
    <cellStyle name="supPercentageM 7" xfId="1023"/>
    <cellStyle name="supPercentageM 8" xfId="791"/>
    <cellStyle name="supSelection" xfId="415"/>
    <cellStyle name="supSelection 2" xfId="416"/>
    <cellStyle name="supSelection 2 2" xfId="578"/>
    <cellStyle name="supSelection 2 2 2" xfId="1423"/>
    <cellStyle name="supSelection 2 3" xfId="1026"/>
    <cellStyle name="supSelection 2 4" xfId="1326"/>
    <cellStyle name="supSelection 3" xfId="579"/>
    <cellStyle name="supSelection 3 2" xfId="1424"/>
    <cellStyle name="supSelection 4" xfId="1025"/>
    <cellStyle name="supSelection 5" xfId="1325"/>
    <cellStyle name="supText" xfId="417"/>
    <cellStyle name="supText 2" xfId="418"/>
    <cellStyle name="supText 2 2" xfId="580"/>
    <cellStyle name="supText 2 2 2" xfId="1425"/>
    <cellStyle name="supText 2 3" xfId="1028"/>
    <cellStyle name="supText 2 4" xfId="1328"/>
    <cellStyle name="supText 3" xfId="581"/>
    <cellStyle name="supText 3 2" xfId="1426"/>
    <cellStyle name="supText 4" xfId="1027"/>
    <cellStyle name="supText 5" xfId="1327"/>
    <cellStyle name="Számítás" xfId="419"/>
    <cellStyle name="Számítás 2" xfId="420"/>
    <cellStyle name="Számítás 2 2" xfId="582"/>
    <cellStyle name="Számítás 2 2 2" xfId="683"/>
    <cellStyle name="Számítás 2 2 2 2" xfId="1171"/>
    <cellStyle name="Számítás 2 2 3" xfId="765"/>
    <cellStyle name="Számítás 2 2 3 2" xfId="1253"/>
    <cellStyle name="Számítás 2 2 4" xfId="1077"/>
    <cellStyle name="Számítás 2 3" xfId="583"/>
    <cellStyle name="Számítás 2 3 2" xfId="684"/>
    <cellStyle name="Számítás 2 3 2 2" xfId="1172"/>
    <cellStyle name="Számítás 2 3 3" xfId="766"/>
    <cellStyle name="Számítás 2 3 3 2" xfId="1254"/>
    <cellStyle name="Számítás 2 3 4" xfId="1078"/>
    <cellStyle name="Számítás 2 4" xfId="636"/>
    <cellStyle name="Számítás 2 4 2" xfId="1124"/>
    <cellStyle name="Számítás 2 5" xfId="724"/>
    <cellStyle name="Számítás 2 5 2" xfId="1212"/>
    <cellStyle name="Számítás 2 6" xfId="808"/>
    <cellStyle name="Számítás 3" xfId="584"/>
    <cellStyle name="Számítás 3 2" xfId="685"/>
    <cellStyle name="Számítás 3 2 2" xfId="1173"/>
    <cellStyle name="Számítás 3 3" xfId="767"/>
    <cellStyle name="Számítás 3 3 2" xfId="1255"/>
    <cellStyle name="Számítás 3 4" xfId="1079"/>
    <cellStyle name="Számítás 4" xfId="635"/>
    <cellStyle name="Számítás 4 2" xfId="1123"/>
    <cellStyle name="Számítás 5" xfId="723"/>
    <cellStyle name="Számítás 5 2" xfId="1211"/>
    <cellStyle name="Számítás 6" xfId="785"/>
    <cellStyle name="Számítás_CA5.01" xfId="835"/>
    <cellStyle name="Testo avviso" xfId="2104" hidden="1"/>
    <cellStyle name="Testo avviso" xfId="6016" hidden="1"/>
    <cellStyle name="Testo avviso" xfId="1956" hidden="1"/>
    <cellStyle name="Testo avviso" xfId="1577" hidden="1"/>
    <cellStyle name="Testo avviso" xfId="15595" hidden="1"/>
    <cellStyle name="Testo avviso" xfId="1680" hidden="1"/>
    <cellStyle name="Testo avviso" xfId="24686" hidden="1"/>
    <cellStyle name="Testo avviso" xfId="28743" hidden="1"/>
    <cellStyle name="Testo avviso" xfId="28544" hidden="1"/>
    <cellStyle name="Testo descrittivo" xfId="2109" hidden="1"/>
    <cellStyle name="Testo descrittivo" xfId="6039" hidden="1"/>
    <cellStyle name="Testo descrittivo" xfId="10001" hidden="1"/>
    <cellStyle name="Testo descrittivo" xfId="1564" hidden="1"/>
    <cellStyle name="Testo descrittivo" xfId="16497" hidden="1"/>
    <cellStyle name="Testo descrittivo" xfId="1674" hidden="1"/>
    <cellStyle name="Testo descrittivo" xfId="24691" hidden="1"/>
    <cellStyle name="Testo descrittivo" xfId="28765" hidden="1"/>
    <cellStyle name="Testo descrittivo" xfId="32599" hidden="1"/>
    <cellStyle name="Texto de advertencia" xfId="421"/>
    <cellStyle name="Texto de Aviso" xfId="2076" hidden="1"/>
    <cellStyle name="Texto de Aviso" xfId="5988" hidden="1"/>
    <cellStyle name="Texto de Aviso" xfId="1928" hidden="1"/>
    <cellStyle name="Texto de Aviso" xfId="1919" hidden="1"/>
    <cellStyle name="Texto de Aviso" xfId="1874" hidden="1"/>
    <cellStyle name="Texto de Aviso" xfId="1854" hidden="1"/>
    <cellStyle name="Texto de Aviso" xfId="24659" hidden="1"/>
    <cellStyle name="Texto de Aviso" xfId="28715" hidden="1"/>
    <cellStyle name="Texto de Aviso" xfId="28685" hidden="1"/>
    <cellStyle name="Texto explicativo" xfId="422"/>
    <cellStyle name="Title" xfId="423"/>
    <cellStyle name="Title 10" xfId="1510" hidden="1"/>
    <cellStyle name="Title 10" xfId="1713" hidden="1"/>
    <cellStyle name="Title 10" xfId="1829" hidden="1"/>
    <cellStyle name="Title 10" xfId="1716" hidden="1"/>
    <cellStyle name="Title 10" xfId="1822" hidden="1"/>
    <cellStyle name="Title 10" xfId="1719" hidden="1"/>
    <cellStyle name="Title 10" xfId="24644" hidden="1"/>
    <cellStyle name="Title 10" xfId="28637" hidden="1"/>
    <cellStyle name="Title 10" xfId="28586" hidden="1"/>
    <cellStyle name="Title 100" xfId="1511" hidden="1"/>
    <cellStyle name="Title 100" xfId="1712" hidden="1"/>
    <cellStyle name="Title 100" xfId="1830" hidden="1"/>
    <cellStyle name="Title 100" xfId="1715" hidden="1"/>
    <cellStyle name="Title 100" xfId="1823" hidden="1"/>
    <cellStyle name="Title 100" xfId="1718" hidden="1"/>
    <cellStyle name="Title 100" xfId="24645" hidden="1"/>
    <cellStyle name="Title 100" xfId="28638" hidden="1"/>
    <cellStyle name="Title 100" xfId="28585" hidden="1"/>
    <cellStyle name="Title 1000" xfId="1512" hidden="1"/>
    <cellStyle name="Title 1000" xfId="1711" hidden="1"/>
    <cellStyle name="Title 1000" xfId="1831" hidden="1"/>
    <cellStyle name="Title 1000" xfId="1714" hidden="1"/>
    <cellStyle name="Title 1000" xfId="1824" hidden="1"/>
    <cellStyle name="Title 1000" xfId="1717" hidden="1"/>
    <cellStyle name="Title 1000" xfId="24646" hidden="1"/>
    <cellStyle name="Title 1000" xfId="28639" hidden="1"/>
    <cellStyle name="Title 1000" xfId="28584" hidden="1"/>
    <cellStyle name="Title 2" xfId="424"/>
    <cellStyle name="Titolo" xfId="2105" hidden="1"/>
    <cellStyle name="Titolo" xfId="6017" hidden="1"/>
    <cellStyle name="Titolo" xfId="1957" hidden="1"/>
    <cellStyle name="Titolo" xfId="1576" hidden="1"/>
    <cellStyle name="Titolo" xfId="1884" hidden="1"/>
    <cellStyle name="Titolo" xfId="1679" hidden="1"/>
    <cellStyle name="Titolo" xfId="24687" hidden="1"/>
    <cellStyle name="Titolo" xfId="28744" hidden="1"/>
    <cellStyle name="Titolo" xfId="28543" hidden="1"/>
    <cellStyle name="Título" xfId="425"/>
    <cellStyle name="Título 1" xfId="426"/>
    <cellStyle name="Título 10" xfId="24649"/>
    <cellStyle name="Título 11" xfId="28705"/>
    <cellStyle name="Título 12" xfId="28687"/>
    <cellStyle name="Título 2" xfId="427"/>
    <cellStyle name="Título 3" xfId="428"/>
    <cellStyle name="Título 4" xfId="2066"/>
    <cellStyle name="Título 5" xfId="5978"/>
    <cellStyle name="Título 6" xfId="6027"/>
    <cellStyle name="Título 7" xfId="9986"/>
    <cellStyle name="Título 8" xfId="1864"/>
    <cellStyle name="Título 9" xfId="1856"/>
    <cellStyle name="Título_20091015 DE_Proposed amendments to CR SEC_MKR" xfId="429"/>
    <cellStyle name="Total 2" xfId="430"/>
    <cellStyle name="Total 2 2" xfId="431"/>
    <cellStyle name="Total 2 2 2" xfId="638"/>
    <cellStyle name="Total 2 2 2 2" xfId="1126"/>
    <cellStyle name="Total 2 2 3" xfId="726"/>
    <cellStyle name="Total 2 2 3 2" xfId="1214"/>
    <cellStyle name="Total 2 2 4" xfId="809"/>
    <cellStyle name="Total 2 3" xfId="585"/>
    <cellStyle name="Total 2 3 2" xfId="686"/>
    <cellStyle name="Total 2 3 2 2" xfId="1174"/>
    <cellStyle name="Total 2 3 3" xfId="768"/>
    <cellStyle name="Total 2 3 3 2" xfId="1256"/>
    <cellStyle name="Total 2 3 4" xfId="1080"/>
    <cellStyle name="Total 2 4" xfId="586"/>
    <cellStyle name="Total 2 4 2" xfId="687"/>
    <cellStyle name="Total 2 4 2 2" xfId="1175"/>
    <cellStyle name="Total 2 4 3" xfId="769"/>
    <cellStyle name="Total 2 4 3 2" xfId="1257"/>
    <cellStyle name="Total 2 4 4" xfId="1081"/>
    <cellStyle name="Total 2 5" xfId="637"/>
    <cellStyle name="Total 2 5 2" xfId="1125"/>
    <cellStyle name="Total 2 6" xfId="725"/>
    <cellStyle name="Total 2 6 2" xfId="1213"/>
    <cellStyle name="Total 2 7" xfId="786"/>
    <cellStyle name="Total 2 8" xfId="1446"/>
    <cellStyle name="Total 2_CA5.01" xfId="834"/>
    <cellStyle name="Uwaga 2" xfId="2102" hidden="1"/>
    <cellStyle name="Uwaga 2" xfId="2106" hidden="1"/>
    <cellStyle name="Uwaga 2" xfId="2111" hidden="1"/>
    <cellStyle name="Uwaga 2" xfId="2112" hidden="1"/>
    <cellStyle name="Uwaga 2" xfId="2113" hidden="1"/>
    <cellStyle name="Uwaga 2" xfId="2114" hidden="1"/>
    <cellStyle name="Uwaga 2" xfId="2115" hidden="1"/>
    <cellStyle name="Uwaga 2" xfId="2121" hidden="1"/>
    <cellStyle name="Uwaga 2" xfId="2122" hidden="1"/>
    <cellStyle name="Uwaga 2" xfId="2123" hidden="1"/>
    <cellStyle name="Uwaga 2" xfId="2124" hidden="1"/>
    <cellStyle name="Uwaga 2" xfId="2125" hidden="1"/>
    <cellStyle name="Uwaga 2" xfId="2126" hidden="1"/>
    <cellStyle name="Uwaga 2" xfId="2127" hidden="1"/>
    <cellStyle name="Uwaga 2" xfId="2119" hidden="1"/>
    <cellStyle name="Uwaga 2" xfId="2131" hidden="1"/>
    <cellStyle name="Uwaga 2" xfId="2132" hidden="1"/>
    <cellStyle name="Uwaga 2" xfId="2133" hidden="1"/>
    <cellStyle name="Uwaga 2" xfId="2134" hidden="1"/>
    <cellStyle name="Uwaga 2" xfId="2135" hidden="1"/>
    <cellStyle name="Uwaga 2" xfId="2136" hidden="1"/>
    <cellStyle name="Uwaga 2" xfId="2120" hidden="1"/>
    <cellStyle name="Uwaga 2" xfId="2140" hidden="1"/>
    <cellStyle name="Uwaga 2" xfId="2141" hidden="1"/>
    <cellStyle name="Uwaga 2" xfId="2142" hidden="1"/>
    <cellStyle name="Uwaga 2" xfId="2143" hidden="1"/>
    <cellStyle name="Uwaga 2" xfId="2144" hidden="1"/>
    <cellStyle name="Uwaga 2" xfId="2145" hidden="1"/>
    <cellStyle name="Uwaga 2" xfId="2150" hidden="1"/>
    <cellStyle name="Uwaga 2" xfId="2151" hidden="1"/>
    <cellStyle name="Uwaga 2" xfId="2152" hidden="1"/>
    <cellStyle name="Uwaga 2" xfId="2153" hidden="1"/>
    <cellStyle name="Uwaga 2" xfId="2154" hidden="1"/>
    <cellStyle name="Uwaga 2" xfId="2155" hidden="1"/>
    <cellStyle name="Uwaga 2" xfId="2156" hidden="1"/>
    <cellStyle name="Uwaga 2" xfId="2163" hidden="1"/>
    <cellStyle name="Uwaga 2" xfId="2164" hidden="1"/>
    <cellStyle name="Uwaga 2" xfId="2165" hidden="1"/>
    <cellStyle name="Uwaga 2" xfId="2166" hidden="1"/>
    <cellStyle name="Uwaga 2" xfId="2167" hidden="1"/>
    <cellStyle name="Uwaga 2" xfId="2168" hidden="1"/>
    <cellStyle name="Uwaga 2" xfId="2169" hidden="1"/>
    <cellStyle name="Uwaga 2" xfId="2161" hidden="1"/>
    <cellStyle name="Uwaga 2" xfId="2173" hidden="1"/>
    <cellStyle name="Uwaga 2" xfId="2174" hidden="1"/>
    <cellStyle name="Uwaga 2" xfId="2175" hidden="1"/>
    <cellStyle name="Uwaga 2" xfId="2176" hidden="1"/>
    <cellStyle name="Uwaga 2" xfId="2177" hidden="1"/>
    <cellStyle name="Uwaga 2" xfId="2178" hidden="1"/>
    <cellStyle name="Uwaga 2" xfId="2162" hidden="1"/>
    <cellStyle name="Uwaga 2" xfId="2182" hidden="1"/>
    <cellStyle name="Uwaga 2" xfId="2183" hidden="1"/>
    <cellStyle name="Uwaga 2" xfId="2184" hidden="1"/>
    <cellStyle name="Uwaga 2" xfId="2185" hidden="1"/>
    <cellStyle name="Uwaga 2" xfId="2186" hidden="1"/>
    <cellStyle name="Uwaga 2" xfId="2187" hidden="1"/>
    <cellStyle name="Uwaga 2" xfId="2149" hidden="1"/>
    <cellStyle name="Uwaga 2" xfId="2191" hidden="1"/>
    <cellStyle name="Uwaga 2" xfId="2192" hidden="1"/>
    <cellStyle name="Uwaga 2" xfId="2193" hidden="1"/>
    <cellStyle name="Uwaga 2" xfId="2194" hidden="1"/>
    <cellStyle name="Uwaga 2" xfId="2195" hidden="1"/>
    <cellStyle name="Uwaga 2" xfId="2196" hidden="1"/>
    <cellStyle name="Uwaga 2" xfId="2202" hidden="1"/>
    <cellStyle name="Uwaga 2" xfId="2203" hidden="1"/>
    <cellStyle name="Uwaga 2" xfId="2204" hidden="1"/>
    <cellStyle name="Uwaga 2" xfId="2205" hidden="1"/>
    <cellStyle name="Uwaga 2" xfId="2206" hidden="1"/>
    <cellStyle name="Uwaga 2" xfId="2207" hidden="1"/>
    <cellStyle name="Uwaga 2" xfId="2208" hidden="1"/>
    <cellStyle name="Uwaga 2" xfId="2200" hidden="1"/>
    <cellStyle name="Uwaga 2" xfId="2212" hidden="1"/>
    <cellStyle name="Uwaga 2" xfId="2213" hidden="1"/>
    <cellStyle name="Uwaga 2" xfId="2214" hidden="1"/>
    <cellStyle name="Uwaga 2" xfId="2215" hidden="1"/>
    <cellStyle name="Uwaga 2" xfId="2216" hidden="1"/>
    <cellStyle name="Uwaga 2" xfId="2217" hidden="1"/>
    <cellStyle name="Uwaga 2" xfId="2201" hidden="1"/>
    <cellStyle name="Uwaga 2" xfId="2221" hidden="1"/>
    <cellStyle name="Uwaga 2" xfId="2222" hidden="1"/>
    <cellStyle name="Uwaga 2" xfId="2223" hidden="1"/>
    <cellStyle name="Uwaga 2" xfId="2224" hidden="1"/>
    <cellStyle name="Uwaga 2" xfId="2225" hidden="1"/>
    <cellStyle name="Uwaga 2" xfId="2226" hidden="1"/>
    <cellStyle name="Uwaga 2" xfId="2230" hidden="1"/>
    <cellStyle name="Uwaga 2" xfId="2231" hidden="1"/>
    <cellStyle name="Uwaga 2" xfId="2232" hidden="1"/>
    <cellStyle name="Uwaga 2" xfId="2233" hidden="1"/>
    <cellStyle name="Uwaga 2" xfId="2234" hidden="1"/>
    <cellStyle name="Uwaga 2" xfId="2235" hidden="1"/>
    <cellStyle name="Uwaga 2" xfId="2236" hidden="1"/>
    <cellStyle name="Uwaga 2" xfId="2242" hidden="1"/>
    <cellStyle name="Uwaga 2" xfId="2243" hidden="1"/>
    <cellStyle name="Uwaga 2" xfId="2244" hidden="1"/>
    <cellStyle name="Uwaga 2" xfId="2245" hidden="1"/>
    <cellStyle name="Uwaga 2" xfId="2246" hidden="1"/>
    <cellStyle name="Uwaga 2" xfId="2247" hidden="1"/>
    <cellStyle name="Uwaga 2" xfId="2248" hidden="1"/>
    <cellStyle name="Uwaga 2" xfId="2240" hidden="1"/>
    <cellStyle name="Uwaga 2" xfId="2252" hidden="1"/>
    <cellStyle name="Uwaga 2" xfId="2253" hidden="1"/>
    <cellStyle name="Uwaga 2" xfId="2254" hidden="1"/>
    <cellStyle name="Uwaga 2" xfId="2255" hidden="1"/>
    <cellStyle name="Uwaga 2" xfId="2256" hidden="1"/>
    <cellStyle name="Uwaga 2" xfId="2257" hidden="1"/>
    <cellStyle name="Uwaga 2" xfId="2241" hidden="1"/>
    <cellStyle name="Uwaga 2" xfId="2261" hidden="1"/>
    <cellStyle name="Uwaga 2" xfId="2262" hidden="1"/>
    <cellStyle name="Uwaga 2" xfId="2263" hidden="1"/>
    <cellStyle name="Uwaga 2" xfId="2264" hidden="1"/>
    <cellStyle name="Uwaga 2" xfId="2265" hidden="1"/>
    <cellStyle name="Uwaga 2" xfId="2266" hidden="1"/>
    <cellStyle name="Uwaga 2" xfId="2270" hidden="1"/>
    <cellStyle name="Uwaga 2" xfId="2271" hidden="1"/>
    <cellStyle name="Uwaga 2" xfId="2272" hidden="1"/>
    <cellStyle name="Uwaga 2" xfId="2273" hidden="1"/>
    <cellStyle name="Uwaga 2" xfId="2274" hidden="1"/>
    <cellStyle name="Uwaga 2" xfId="2275" hidden="1"/>
    <cellStyle name="Uwaga 2" xfId="2276" hidden="1"/>
    <cellStyle name="Uwaga 2" xfId="2282" hidden="1"/>
    <cellStyle name="Uwaga 2" xfId="2283" hidden="1"/>
    <cellStyle name="Uwaga 2" xfId="2284" hidden="1"/>
    <cellStyle name="Uwaga 2" xfId="2285" hidden="1"/>
    <cellStyle name="Uwaga 2" xfId="2286" hidden="1"/>
    <cellStyle name="Uwaga 2" xfId="2287" hidden="1"/>
    <cellStyle name="Uwaga 2" xfId="2288" hidden="1"/>
    <cellStyle name="Uwaga 2" xfId="2280" hidden="1"/>
    <cellStyle name="Uwaga 2" xfId="2292" hidden="1"/>
    <cellStyle name="Uwaga 2" xfId="2293" hidden="1"/>
    <cellStyle name="Uwaga 2" xfId="2294" hidden="1"/>
    <cellStyle name="Uwaga 2" xfId="2295" hidden="1"/>
    <cellStyle name="Uwaga 2" xfId="2296" hidden="1"/>
    <cellStyle name="Uwaga 2" xfId="2297" hidden="1"/>
    <cellStyle name="Uwaga 2" xfId="2281" hidden="1"/>
    <cellStyle name="Uwaga 2" xfId="2301" hidden="1"/>
    <cellStyle name="Uwaga 2" xfId="2302" hidden="1"/>
    <cellStyle name="Uwaga 2" xfId="2303" hidden="1"/>
    <cellStyle name="Uwaga 2" xfId="2304" hidden="1"/>
    <cellStyle name="Uwaga 2" xfId="2305" hidden="1"/>
    <cellStyle name="Uwaga 2" xfId="2306" hidden="1"/>
    <cellStyle name="Uwaga 2" xfId="2160" hidden="1"/>
    <cellStyle name="Uwaga 2" xfId="2310" hidden="1"/>
    <cellStyle name="Uwaga 2" xfId="2311" hidden="1"/>
    <cellStyle name="Uwaga 2" xfId="2312" hidden="1"/>
    <cellStyle name="Uwaga 2" xfId="2313" hidden="1"/>
    <cellStyle name="Uwaga 2" xfId="2314" hidden="1"/>
    <cellStyle name="Uwaga 2" xfId="2315" hidden="1"/>
    <cellStyle name="Uwaga 2" xfId="2321" hidden="1"/>
    <cellStyle name="Uwaga 2" xfId="2322" hidden="1"/>
    <cellStyle name="Uwaga 2" xfId="2323" hidden="1"/>
    <cellStyle name="Uwaga 2" xfId="2324" hidden="1"/>
    <cellStyle name="Uwaga 2" xfId="2325" hidden="1"/>
    <cellStyle name="Uwaga 2" xfId="2326" hidden="1"/>
    <cellStyle name="Uwaga 2" xfId="2327" hidden="1"/>
    <cellStyle name="Uwaga 2" xfId="2319" hidden="1"/>
    <cellStyle name="Uwaga 2" xfId="2331" hidden="1"/>
    <cellStyle name="Uwaga 2" xfId="2332" hidden="1"/>
    <cellStyle name="Uwaga 2" xfId="2333" hidden="1"/>
    <cellStyle name="Uwaga 2" xfId="2334" hidden="1"/>
    <cellStyle name="Uwaga 2" xfId="2335" hidden="1"/>
    <cellStyle name="Uwaga 2" xfId="2336" hidden="1"/>
    <cellStyle name="Uwaga 2" xfId="2320" hidden="1"/>
    <cellStyle name="Uwaga 2" xfId="2340" hidden="1"/>
    <cellStyle name="Uwaga 2" xfId="2341" hidden="1"/>
    <cellStyle name="Uwaga 2" xfId="2342" hidden="1"/>
    <cellStyle name="Uwaga 2" xfId="2343" hidden="1"/>
    <cellStyle name="Uwaga 2" xfId="2344" hidden="1"/>
    <cellStyle name="Uwaga 2" xfId="2345" hidden="1"/>
    <cellStyle name="Uwaga 2" xfId="2350" hidden="1"/>
    <cellStyle name="Uwaga 2" xfId="2351" hidden="1"/>
    <cellStyle name="Uwaga 2" xfId="2352" hidden="1"/>
    <cellStyle name="Uwaga 2" xfId="2353" hidden="1"/>
    <cellStyle name="Uwaga 2" xfId="2354" hidden="1"/>
    <cellStyle name="Uwaga 2" xfId="2355" hidden="1"/>
    <cellStyle name="Uwaga 2" xfId="2356" hidden="1"/>
    <cellStyle name="Uwaga 2" xfId="2362" hidden="1"/>
    <cellStyle name="Uwaga 2" xfId="2363" hidden="1"/>
    <cellStyle name="Uwaga 2" xfId="2364" hidden="1"/>
    <cellStyle name="Uwaga 2" xfId="2365" hidden="1"/>
    <cellStyle name="Uwaga 2" xfId="2366" hidden="1"/>
    <cellStyle name="Uwaga 2" xfId="2367" hidden="1"/>
    <cellStyle name="Uwaga 2" xfId="2368" hidden="1"/>
    <cellStyle name="Uwaga 2" xfId="2360" hidden="1"/>
    <cellStyle name="Uwaga 2" xfId="2372" hidden="1"/>
    <cellStyle name="Uwaga 2" xfId="2373" hidden="1"/>
    <cellStyle name="Uwaga 2" xfId="2374" hidden="1"/>
    <cellStyle name="Uwaga 2" xfId="2375" hidden="1"/>
    <cellStyle name="Uwaga 2" xfId="2376" hidden="1"/>
    <cellStyle name="Uwaga 2" xfId="2377" hidden="1"/>
    <cellStyle name="Uwaga 2" xfId="2361" hidden="1"/>
    <cellStyle name="Uwaga 2" xfId="2381" hidden="1"/>
    <cellStyle name="Uwaga 2" xfId="2382" hidden="1"/>
    <cellStyle name="Uwaga 2" xfId="2383" hidden="1"/>
    <cellStyle name="Uwaga 2" xfId="2384" hidden="1"/>
    <cellStyle name="Uwaga 2" xfId="2385" hidden="1"/>
    <cellStyle name="Uwaga 2" xfId="2386" hidden="1"/>
    <cellStyle name="Uwaga 2" xfId="2390" hidden="1"/>
    <cellStyle name="Uwaga 2" xfId="2391" hidden="1"/>
    <cellStyle name="Uwaga 2" xfId="2392" hidden="1"/>
    <cellStyle name="Uwaga 2" xfId="2393" hidden="1"/>
    <cellStyle name="Uwaga 2" xfId="2394" hidden="1"/>
    <cellStyle name="Uwaga 2" xfId="2395" hidden="1"/>
    <cellStyle name="Uwaga 2" xfId="2396" hidden="1"/>
    <cellStyle name="Uwaga 2" xfId="2402" hidden="1"/>
    <cellStyle name="Uwaga 2" xfId="2403" hidden="1"/>
    <cellStyle name="Uwaga 2" xfId="2404" hidden="1"/>
    <cellStyle name="Uwaga 2" xfId="2405" hidden="1"/>
    <cellStyle name="Uwaga 2" xfId="2406" hidden="1"/>
    <cellStyle name="Uwaga 2" xfId="2407" hidden="1"/>
    <cellStyle name="Uwaga 2" xfId="2408" hidden="1"/>
    <cellStyle name="Uwaga 2" xfId="2400" hidden="1"/>
    <cellStyle name="Uwaga 2" xfId="2412" hidden="1"/>
    <cellStyle name="Uwaga 2" xfId="2413" hidden="1"/>
    <cellStyle name="Uwaga 2" xfId="2414" hidden="1"/>
    <cellStyle name="Uwaga 2" xfId="2415" hidden="1"/>
    <cellStyle name="Uwaga 2" xfId="2416" hidden="1"/>
    <cellStyle name="Uwaga 2" xfId="2417" hidden="1"/>
    <cellStyle name="Uwaga 2" xfId="2401" hidden="1"/>
    <cellStyle name="Uwaga 2" xfId="2421" hidden="1"/>
    <cellStyle name="Uwaga 2" xfId="2422" hidden="1"/>
    <cellStyle name="Uwaga 2" xfId="2423" hidden="1"/>
    <cellStyle name="Uwaga 2" xfId="2424" hidden="1"/>
    <cellStyle name="Uwaga 2" xfId="2425" hidden="1"/>
    <cellStyle name="Uwaga 2" xfId="2426" hidden="1"/>
    <cellStyle name="Uwaga 2" xfId="2349" hidden="1"/>
    <cellStyle name="Uwaga 2" xfId="2430" hidden="1"/>
    <cellStyle name="Uwaga 2" xfId="2431" hidden="1"/>
    <cellStyle name="Uwaga 2" xfId="2432" hidden="1"/>
    <cellStyle name="Uwaga 2" xfId="2433" hidden="1"/>
    <cellStyle name="Uwaga 2" xfId="2434" hidden="1"/>
    <cellStyle name="Uwaga 2" xfId="2435" hidden="1"/>
    <cellStyle name="Uwaga 2" xfId="2441" hidden="1"/>
    <cellStyle name="Uwaga 2" xfId="2442" hidden="1"/>
    <cellStyle name="Uwaga 2" xfId="2443" hidden="1"/>
    <cellStyle name="Uwaga 2" xfId="2444" hidden="1"/>
    <cellStyle name="Uwaga 2" xfId="2445" hidden="1"/>
    <cellStyle name="Uwaga 2" xfId="2446" hidden="1"/>
    <cellStyle name="Uwaga 2" xfId="2447" hidden="1"/>
    <cellStyle name="Uwaga 2" xfId="2439" hidden="1"/>
    <cellStyle name="Uwaga 2" xfId="2451" hidden="1"/>
    <cellStyle name="Uwaga 2" xfId="2452" hidden="1"/>
    <cellStyle name="Uwaga 2" xfId="2453" hidden="1"/>
    <cellStyle name="Uwaga 2" xfId="2454" hidden="1"/>
    <cellStyle name="Uwaga 2" xfId="2455" hidden="1"/>
    <cellStyle name="Uwaga 2" xfId="2456" hidden="1"/>
    <cellStyle name="Uwaga 2" xfId="2440" hidden="1"/>
    <cellStyle name="Uwaga 2" xfId="2460" hidden="1"/>
    <cellStyle name="Uwaga 2" xfId="2461" hidden="1"/>
    <cellStyle name="Uwaga 2" xfId="2462" hidden="1"/>
    <cellStyle name="Uwaga 2" xfId="2463" hidden="1"/>
    <cellStyle name="Uwaga 2" xfId="2464" hidden="1"/>
    <cellStyle name="Uwaga 2" xfId="2465" hidden="1"/>
    <cellStyle name="Uwaga 2" xfId="2470" hidden="1"/>
    <cellStyle name="Uwaga 2" xfId="2471" hidden="1"/>
    <cellStyle name="Uwaga 2" xfId="2472" hidden="1"/>
    <cellStyle name="Uwaga 2" xfId="2473" hidden="1"/>
    <cellStyle name="Uwaga 2" xfId="2474" hidden="1"/>
    <cellStyle name="Uwaga 2" xfId="2475" hidden="1"/>
    <cellStyle name="Uwaga 2" xfId="2476" hidden="1"/>
    <cellStyle name="Uwaga 2" xfId="2482" hidden="1"/>
    <cellStyle name="Uwaga 2" xfId="2483" hidden="1"/>
    <cellStyle name="Uwaga 2" xfId="2484" hidden="1"/>
    <cellStyle name="Uwaga 2" xfId="2485" hidden="1"/>
    <cellStyle name="Uwaga 2" xfId="2486" hidden="1"/>
    <cellStyle name="Uwaga 2" xfId="2487" hidden="1"/>
    <cellStyle name="Uwaga 2" xfId="2488" hidden="1"/>
    <cellStyle name="Uwaga 2" xfId="2480" hidden="1"/>
    <cellStyle name="Uwaga 2" xfId="2492" hidden="1"/>
    <cellStyle name="Uwaga 2" xfId="2493" hidden="1"/>
    <cellStyle name="Uwaga 2" xfId="2494" hidden="1"/>
    <cellStyle name="Uwaga 2" xfId="2495" hidden="1"/>
    <cellStyle name="Uwaga 2" xfId="2496" hidden="1"/>
    <cellStyle name="Uwaga 2" xfId="2497" hidden="1"/>
    <cellStyle name="Uwaga 2" xfId="2481" hidden="1"/>
    <cellStyle name="Uwaga 2" xfId="2501" hidden="1"/>
    <cellStyle name="Uwaga 2" xfId="2502" hidden="1"/>
    <cellStyle name="Uwaga 2" xfId="2503" hidden="1"/>
    <cellStyle name="Uwaga 2" xfId="2504" hidden="1"/>
    <cellStyle name="Uwaga 2" xfId="2505" hidden="1"/>
    <cellStyle name="Uwaga 2" xfId="2506" hidden="1"/>
    <cellStyle name="Uwaga 2" xfId="2469" hidden="1"/>
    <cellStyle name="Uwaga 2" xfId="2510" hidden="1"/>
    <cellStyle name="Uwaga 2" xfId="2511" hidden="1"/>
    <cellStyle name="Uwaga 2" xfId="2512" hidden="1"/>
    <cellStyle name="Uwaga 2" xfId="2513" hidden="1"/>
    <cellStyle name="Uwaga 2" xfId="2514" hidden="1"/>
    <cellStyle name="Uwaga 2" xfId="2515" hidden="1"/>
    <cellStyle name="Uwaga 2" xfId="2521" hidden="1"/>
    <cellStyle name="Uwaga 2" xfId="2522" hidden="1"/>
    <cellStyle name="Uwaga 2" xfId="2523" hidden="1"/>
    <cellStyle name="Uwaga 2" xfId="2524" hidden="1"/>
    <cellStyle name="Uwaga 2" xfId="2525" hidden="1"/>
    <cellStyle name="Uwaga 2" xfId="2526" hidden="1"/>
    <cellStyle name="Uwaga 2" xfId="2527" hidden="1"/>
    <cellStyle name="Uwaga 2" xfId="2519" hidden="1"/>
    <cellStyle name="Uwaga 2" xfId="2531" hidden="1"/>
    <cellStyle name="Uwaga 2" xfId="2532" hidden="1"/>
    <cellStyle name="Uwaga 2" xfId="2533" hidden="1"/>
    <cellStyle name="Uwaga 2" xfId="2534" hidden="1"/>
    <cellStyle name="Uwaga 2" xfId="2535" hidden="1"/>
    <cellStyle name="Uwaga 2" xfId="2536" hidden="1"/>
    <cellStyle name="Uwaga 2" xfId="2520" hidden="1"/>
    <cellStyle name="Uwaga 2" xfId="2540" hidden="1"/>
    <cellStyle name="Uwaga 2" xfId="2541" hidden="1"/>
    <cellStyle name="Uwaga 2" xfId="2542" hidden="1"/>
    <cellStyle name="Uwaga 2" xfId="2543" hidden="1"/>
    <cellStyle name="Uwaga 2" xfId="2544" hidden="1"/>
    <cellStyle name="Uwaga 2" xfId="2545" hidden="1"/>
    <cellStyle name="Uwaga 2" xfId="2549" hidden="1"/>
    <cellStyle name="Uwaga 2" xfId="2550" hidden="1"/>
    <cellStyle name="Uwaga 2" xfId="2551" hidden="1"/>
    <cellStyle name="Uwaga 2" xfId="2552" hidden="1"/>
    <cellStyle name="Uwaga 2" xfId="2553" hidden="1"/>
    <cellStyle name="Uwaga 2" xfId="2554" hidden="1"/>
    <cellStyle name="Uwaga 2" xfId="2555" hidden="1"/>
    <cellStyle name="Uwaga 2" xfId="2561" hidden="1"/>
    <cellStyle name="Uwaga 2" xfId="2562" hidden="1"/>
    <cellStyle name="Uwaga 2" xfId="2563" hidden="1"/>
    <cellStyle name="Uwaga 2" xfId="2564" hidden="1"/>
    <cellStyle name="Uwaga 2" xfId="2565" hidden="1"/>
    <cellStyle name="Uwaga 2" xfId="2566" hidden="1"/>
    <cellStyle name="Uwaga 2" xfId="2567" hidden="1"/>
    <cellStyle name="Uwaga 2" xfId="2559" hidden="1"/>
    <cellStyle name="Uwaga 2" xfId="2571" hidden="1"/>
    <cellStyle name="Uwaga 2" xfId="2572" hidden="1"/>
    <cellStyle name="Uwaga 2" xfId="2573" hidden="1"/>
    <cellStyle name="Uwaga 2" xfId="2574" hidden="1"/>
    <cellStyle name="Uwaga 2" xfId="2575" hidden="1"/>
    <cellStyle name="Uwaga 2" xfId="2576" hidden="1"/>
    <cellStyle name="Uwaga 2" xfId="2560" hidden="1"/>
    <cellStyle name="Uwaga 2" xfId="2580" hidden="1"/>
    <cellStyle name="Uwaga 2" xfId="2581" hidden="1"/>
    <cellStyle name="Uwaga 2" xfId="2582" hidden="1"/>
    <cellStyle name="Uwaga 2" xfId="2583" hidden="1"/>
    <cellStyle name="Uwaga 2" xfId="2584" hidden="1"/>
    <cellStyle name="Uwaga 2" xfId="2585" hidden="1"/>
    <cellStyle name="Uwaga 2" xfId="2589" hidden="1"/>
    <cellStyle name="Uwaga 2" xfId="2590" hidden="1"/>
    <cellStyle name="Uwaga 2" xfId="2591" hidden="1"/>
    <cellStyle name="Uwaga 2" xfId="2592" hidden="1"/>
    <cellStyle name="Uwaga 2" xfId="2593" hidden="1"/>
    <cellStyle name="Uwaga 2" xfId="2594" hidden="1"/>
    <cellStyle name="Uwaga 2" xfId="2595" hidden="1"/>
    <cellStyle name="Uwaga 2" xfId="2601" hidden="1"/>
    <cellStyle name="Uwaga 2" xfId="2602" hidden="1"/>
    <cellStyle name="Uwaga 2" xfId="2603" hidden="1"/>
    <cellStyle name="Uwaga 2" xfId="2604" hidden="1"/>
    <cellStyle name="Uwaga 2" xfId="2605" hidden="1"/>
    <cellStyle name="Uwaga 2" xfId="2606" hidden="1"/>
    <cellStyle name="Uwaga 2" xfId="2607" hidden="1"/>
    <cellStyle name="Uwaga 2" xfId="2599" hidden="1"/>
    <cellStyle name="Uwaga 2" xfId="2611" hidden="1"/>
    <cellStyle name="Uwaga 2" xfId="2612" hidden="1"/>
    <cellStyle name="Uwaga 2" xfId="2613" hidden="1"/>
    <cellStyle name="Uwaga 2" xfId="2614" hidden="1"/>
    <cellStyle name="Uwaga 2" xfId="2615" hidden="1"/>
    <cellStyle name="Uwaga 2" xfId="2616" hidden="1"/>
    <cellStyle name="Uwaga 2" xfId="2600" hidden="1"/>
    <cellStyle name="Uwaga 2" xfId="2620" hidden="1"/>
    <cellStyle name="Uwaga 2" xfId="2621" hidden="1"/>
    <cellStyle name="Uwaga 2" xfId="2622" hidden="1"/>
    <cellStyle name="Uwaga 2" xfId="2623" hidden="1"/>
    <cellStyle name="Uwaga 2" xfId="2624" hidden="1"/>
    <cellStyle name="Uwaga 2" xfId="2625" hidden="1"/>
    <cellStyle name="Uwaga 2" xfId="2629" hidden="1"/>
    <cellStyle name="Uwaga 2" xfId="2630" hidden="1"/>
    <cellStyle name="Uwaga 2" xfId="2631" hidden="1"/>
    <cellStyle name="Uwaga 2" xfId="2632" hidden="1"/>
    <cellStyle name="Uwaga 2" xfId="2633" hidden="1"/>
    <cellStyle name="Uwaga 2" xfId="2634" hidden="1"/>
    <cellStyle name="Uwaga 2" xfId="2635" hidden="1"/>
    <cellStyle name="Uwaga 2" xfId="2639" hidden="1"/>
    <cellStyle name="Uwaga 2" xfId="2640" hidden="1"/>
    <cellStyle name="Uwaga 2" xfId="2641" hidden="1"/>
    <cellStyle name="Uwaga 2" xfId="2642" hidden="1"/>
    <cellStyle name="Uwaga 2" xfId="2643" hidden="1"/>
    <cellStyle name="Uwaga 2" xfId="2644" hidden="1"/>
    <cellStyle name="Uwaga 2" xfId="2645" hidden="1"/>
    <cellStyle name="Uwaga 2" xfId="2649" hidden="1"/>
    <cellStyle name="Uwaga 2" xfId="2650" hidden="1"/>
    <cellStyle name="Uwaga 2" xfId="2651" hidden="1"/>
    <cellStyle name="Uwaga 2" xfId="2652" hidden="1"/>
    <cellStyle name="Uwaga 2" xfId="2653" hidden="1"/>
    <cellStyle name="Uwaga 2" xfId="2654" hidden="1"/>
    <cellStyle name="Uwaga 2" xfId="2655" hidden="1"/>
    <cellStyle name="Uwaga 2" xfId="2659" hidden="1"/>
    <cellStyle name="Uwaga 2" xfId="2660" hidden="1"/>
    <cellStyle name="Uwaga 2" xfId="2661" hidden="1"/>
    <cellStyle name="Uwaga 2" xfId="2662" hidden="1"/>
    <cellStyle name="Uwaga 2" xfId="2663" hidden="1"/>
    <cellStyle name="Uwaga 2" xfId="2664" hidden="1"/>
    <cellStyle name="Uwaga 2" xfId="2665" hidden="1"/>
    <cellStyle name="Uwaga 2" xfId="2669" hidden="1"/>
    <cellStyle name="Uwaga 2" xfId="2670" hidden="1"/>
    <cellStyle name="Uwaga 2" xfId="2671" hidden="1"/>
    <cellStyle name="Uwaga 2" xfId="2672" hidden="1"/>
    <cellStyle name="Uwaga 2" xfId="2673" hidden="1"/>
    <cellStyle name="Uwaga 2" xfId="2674" hidden="1"/>
    <cellStyle name="Uwaga 2" xfId="2675" hidden="1"/>
    <cellStyle name="Uwaga 2" xfId="2679" hidden="1"/>
    <cellStyle name="Uwaga 2" xfId="2680" hidden="1"/>
    <cellStyle name="Uwaga 2" xfId="2681" hidden="1"/>
    <cellStyle name="Uwaga 2" xfId="2682" hidden="1"/>
    <cellStyle name="Uwaga 2" xfId="2683" hidden="1"/>
    <cellStyle name="Uwaga 2" xfId="2684" hidden="1"/>
    <cellStyle name="Uwaga 2" xfId="2685" hidden="1"/>
    <cellStyle name="Uwaga 2" xfId="2717" hidden="1"/>
    <cellStyle name="Uwaga 2" xfId="3259" hidden="1"/>
    <cellStyle name="Uwaga 2" xfId="4130" hidden="1"/>
    <cellStyle name="Uwaga 2" xfId="4131" hidden="1"/>
    <cellStyle name="Uwaga 2" xfId="4132" hidden="1"/>
    <cellStyle name="Uwaga 2" xfId="4133" hidden="1"/>
    <cellStyle name="Uwaga 2" xfId="3240" hidden="1"/>
    <cellStyle name="Uwaga 2" xfId="4135" hidden="1"/>
    <cellStyle name="Uwaga 2" xfId="5006" hidden="1"/>
    <cellStyle name="Uwaga 2" xfId="5007" hidden="1"/>
    <cellStyle name="Uwaga 2" xfId="5008" hidden="1"/>
    <cellStyle name="Uwaga 2" xfId="5009" hidden="1"/>
    <cellStyle name="Uwaga 2" xfId="4134" hidden="1"/>
    <cellStyle name="Uwaga 2" xfId="5010" hidden="1"/>
    <cellStyle name="Uwaga 2" xfId="5881" hidden="1"/>
    <cellStyle name="Uwaga 2" xfId="5882" hidden="1"/>
    <cellStyle name="Uwaga 2" xfId="5883" hidden="1"/>
    <cellStyle name="Uwaga 2" xfId="5884" hidden="1"/>
    <cellStyle name="Uwaga 2" xfId="6014" hidden="1"/>
    <cellStyle name="Uwaga 2" xfId="6018" hidden="1"/>
    <cellStyle name="Uwaga 2" xfId="6059" hidden="1"/>
    <cellStyle name="Uwaga 2" xfId="6060" hidden="1"/>
    <cellStyle name="Uwaga 2" xfId="6061" hidden="1"/>
    <cellStyle name="Uwaga 2" xfId="6062" hidden="1"/>
    <cellStyle name="Uwaga 2" xfId="6063" hidden="1"/>
    <cellStyle name="Uwaga 2" xfId="6069" hidden="1"/>
    <cellStyle name="Uwaga 2" xfId="6070" hidden="1"/>
    <cellStyle name="Uwaga 2" xfId="6071" hidden="1"/>
    <cellStyle name="Uwaga 2" xfId="6072" hidden="1"/>
    <cellStyle name="Uwaga 2" xfId="6073" hidden="1"/>
    <cellStyle name="Uwaga 2" xfId="6074" hidden="1"/>
    <cellStyle name="Uwaga 2" xfId="6075" hidden="1"/>
    <cellStyle name="Uwaga 2" xfId="6067" hidden="1"/>
    <cellStyle name="Uwaga 2" xfId="6079" hidden="1"/>
    <cellStyle name="Uwaga 2" xfId="6080" hidden="1"/>
    <cellStyle name="Uwaga 2" xfId="6081" hidden="1"/>
    <cellStyle name="Uwaga 2" xfId="6082" hidden="1"/>
    <cellStyle name="Uwaga 2" xfId="6083" hidden="1"/>
    <cellStyle name="Uwaga 2" xfId="6084" hidden="1"/>
    <cellStyle name="Uwaga 2" xfId="6068" hidden="1"/>
    <cellStyle name="Uwaga 2" xfId="6088" hidden="1"/>
    <cellStyle name="Uwaga 2" xfId="6089" hidden="1"/>
    <cellStyle name="Uwaga 2" xfId="6090" hidden="1"/>
    <cellStyle name="Uwaga 2" xfId="6091" hidden="1"/>
    <cellStyle name="Uwaga 2" xfId="6092" hidden="1"/>
    <cellStyle name="Uwaga 2" xfId="6093" hidden="1"/>
    <cellStyle name="Uwaga 2" xfId="6098" hidden="1"/>
    <cellStyle name="Uwaga 2" xfId="6099" hidden="1"/>
    <cellStyle name="Uwaga 2" xfId="6100" hidden="1"/>
    <cellStyle name="Uwaga 2" xfId="6101" hidden="1"/>
    <cellStyle name="Uwaga 2" xfId="6102" hidden="1"/>
    <cellStyle name="Uwaga 2" xfId="6103" hidden="1"/>
    <cellStyle name="Uwaga 2" xfId="6104" hidden="1"/>
    <cellStyle name="Uwaga 2" xfId="6111" hidden="1"/>
    <cellStyle name="Uwaga 2" xfId="6112" hidden="1"/>
    <cellStyle name="Uwaga 2" xfId="6113" hidden="1"/>
    <cellStyle name="Uwaga 2" xfId="6114" hidden="1"/>
    <cellStyle name="Uwaga 2" xfId="6115" hidden="1"/>
    <cellStyle name="Uwaga 2" xfId="6116" hidden="1"/>
    <cellStyle name="Uwaga 2" xfId="6117" hidden="1"/>
    <cellStyle name="Uwaga 2" xfId="6109" hidden="1"/>
    <cellStyle name="Uwaga 2" xfId="6121" hidden="1"/>
    <cellStyle name="Uwaga 2" xfId="6122" hidden="1"/>
    <cellStyle name="Uwaga 2" xfId="6123" hidden="1"/>
    <cellStyle name="Uwaga 2" xfId="6124" hidden="1"/>
    <cellStyle name="Uwaga 2" xfId="6125" hidden="1"/>
    <cellStyle name="Uwaga 2" xfId="6126" hidden="1"/>
    <cellStyle name="Uwaga 2" xfId="6110" hidden="1"/>
    <cellStyle name="Uwaga 2" xfId="6130" hidden="1"/>
    <cellStyle name="Uwaga 2" xfId="6131" hidden="1"/>
    <cellStyle name="Uwaga 2" xfId="6132" hidden="1"/>
    <cellStyle name="Uwaga 2" xfId="6133" hidden="1"/>
    <cellStyle name="Uwaga 2" xfId="6134" hidden="1"/>
    <cellStyle name="Uwaga 2" xfId="6135" hidden="1"/>
    <cellStyle name="Uwaga 2" xfId="6097" hidden="1"/>
    <cellStyle name="Uwaga 2" xfId="6139" hidden="1"/>
    <cellStyle name="Uwaga 2" xfId="6140" hidden="1"/>
    <cellStyle name="Uwaga 2" xfId="6141" hidden="1"/>
    <cellStyle name="Uwaga 2" xfId="6142" hidden="1"/>
    <cellStyle name="Uwaga 2" xfId="6143" hidden="1"/>
    <cellStyle name="Uwaga 2" xfId="6144" hidden="1"/>
    <cellStyle name="Uwaga 2" xfId="6150" hidden="1"/>
    <cellStyle name="Uwaga 2" xfId="6151" hidden="1"/>
    <cellStyle name="Uwaga 2" xfId="6152" hidden="1"/>
    <cellStyle name="Uwaga 2" xfId="6153" hidden="1"/>
    <cellStyle name="Uwaga 2" xfId="6154" hidden="1"/>
    <cellStyle name="Uwaga 2" xfId="6155" hidden="1"/>
    <cellStyle name="Uwaga 2" xfId="6156" hidden="1"/>
    <cellStyle name="Uwaga 2" xfId="6148" hidden="1"/>
    <cellStyle name="Uwaga 2" xfId="6160" hidden="1"/>
    <cellStyle name="Uwaga 2" xfId="6161" hidden="1"/>
    <cellStyle name="Uwaga 2" xfId="6162" hidden="1"/>
    <cellStyle name="Uwaga 2" xfId="6163" hidden="1"/>
    <cellStyle name="Uwaga 2" xfId="6164" hidden="1"/>
    <cellStyle name="Uwaga 2" xfId="6165" hidden="1"/>
    <cellStyle name="Uwaga 2" xfId="6149" hidden="1"/>
    <cellStyle name="Uwaga 2" xfId="6169" hidden="1"/>
    <cellStyle name="Uwaga 2" xfId="6170" hidden="1"/>
    <cellStyle name="Uwaga 2" xfId="6171" hidden="1"/>
    <cellStyle name="Uwaga 2" xfId="6172" hidden="1"/>
    <cellStyle name="Uwaga 2" xfId="6173" hidden="1"/>
    <cellStyle name="Uwaga 2" xfId="6174" hidden="1"/>
    <cellStyle name="Uwaga 2" xfId="6178" hidden="1"/>
    <cellStyle name="Uwaga 2" xfId="6179" hidden="1"/>
    <cellStyle name="Uwaga 2" xfId="6180" hidden="1"/>
    <cellStyle name="Uwaga 2" xfId="6181" hidden="1"/>
    <cellStyle name="Uwaga 2" xfId="6182" hidden="1"/>
    <cellStyle name="Uwaga 2" xfId="6183" hidden="1"/>
    <cellStyle name="Uwaga 2" xfId="6184" hidden="1"/>
    <cellStyle name="Uwaga 2" xfId="6190" hidden="1"/>
    <cellStyle name="Uwaga 2" xfId="6191" hidden="1"/>
    <cellStyle name="Uwaga 2" xfId="6192" hidden="1"/>
    <cellStyle name="Uwaga 2" xfId="6193" hidden="1"/>
    <cellStyle name="Uwaga 2" xfId="6194" hidden="1"/>
    <cellStyle name="Uwaga 2" xfId="6195" hidden="1"/>
    <cellStyle name="Uwaga 2" xfId="6196" hidden="1"/>
    <cellStyle name="Uwaga 2" xfId="6188" hidden="1"/>
    <cellStyle name="Uwaga 2" xfId="6200" hidden="1"/>
    <cellStyle name="Uwaga 2" xfId="6201" hidden="1"/>
    <cellStyle name="Uwaga 2" xfId="6202" hidden="1"/>
    <cellStyle name="Uwaga 2" xfId="6203" hidden="1"/>
    <cellStyle name="Uwaga 2" xfId="6204" hidden="1"/>
    <cellStyle name="Uwaga 2" xfId="6205" hidden="1"/>
    <cellStyle name="Uwaga 2" xfId="6189" hidden="1"/>
    <cellStyle name="Uwaga 2" xfId="6209" hidden="1"/>
    <cellStyle name="Uwaga 2" xfId="6210" hidden="1"/>
    <cellStyle name="Uwaga 2" xfId="6211" hidden="1"/>
    <cellStyle name="Uwaga 2" xfId="6212" hidden="1"/>
    <cellStyle name="Uwaga 2" xfId="6213" hidden="1"/>
    <cellStyle name="Uwaga 2" xfId="6214" hidden="1"/>
    <cellStyle name="Uwaga 2" xfId="6218" hidden="1"/>
    <cellStyle name="Uwaga 2" xfId="6219" hidden="1"/>
    <cellStyle name="Uwaga 2" xfId="6220" hidden="1"/>
    <cellStyle name="Uwaga 2" xfId="6221" hidden="1"/>
    <cellStyle name="Uwaga 2" xfId="6222" hidden="1"/>
    <cellStyle name="Uwaga 2" xfId="6223" hidden="1"/>
    <cellStyle name="Uwaga 2" xfId="6224" hidden="1"/>
    <cellStyle name="Uwaga 2" xfId="6230" hidden="1"/>
    <cellStyle name="Uwaga 2" xfId="6231" hidden="1"/>
    <cellStyle name="Uwaga 2" xfId="6232" hidden="1"/>
    <cellStyle name="Uwaga 2" xfId="6233" hidden="1"/>
    <cellStyle name="Uwaga 2" xfId="6234" hidden="1"/>
    <cellStyle name="Uwaga 2" xfId="6235" hidden="1"/>
    <cellStyle name="Uwaga 2" xfId="6236" hidden="1"/>
    <cellStyle name="Uwaga 2" xfId="6228" hidden="1"/>
    <cellStyle name="Uwaga 2" xfId="6240" hidden="1"/>
    <cellStyle name="Uwaga 2" xfId="6241" hidden="1"/>
    <cellStyle name="Uwaga 2" xfId="6242" hidden="1"/>
    <cellStyle name="Uwaga 2" xfId="6243" hidden="1"/>
    <cellStyle name="Uwaga 2" xfId="6244" hidden="1"/>
    <cellStyle name="Uwaga 2" xfId="6245" hidden="1"/>
    <cellStyle name="Uwaga 2" xfId="6229" hidden="1"/>
    <cellStyle name="Uwaga 2" xfId="6249" hidden="1"/>
    <cellStyle name="Uwaga 2" xfId="6250" hidden="1"/>
    <cellStyle name="Uwaga 2" xfId="6251" hidden="1"/>
    <cellStyle name="Uwaga 2" xfId="6252" hidden="1"/>
    <cellStyle name="Uwaga 2" xfId="6253" hidden="1"/>
    <cellStyle name="Uwaga 2" xfId="6254" hidden="1"/>
    <cellStyle name="Uwaga 2" xfId="6108" hidden="1"/>
    <cellStyle name="Uwaga 2" xfId="6258" hidden="1"/>
    <cellStyle name="Uwaga 2" xfId="6259" hidden="1"/>
    <cellStyle name="Uwaga 2" xfId="6260" hidden="1"/>
    <cellStyle name="Uwaga 2" xfId="6261" hidden="1"/>
    <cellStyle name="Uwaga 2" xfId="6262" hidden="1"/>
    <cellStyle name="Uwaga 2" xfId="6263" hidden="1"/>
    <cellStyle name="Uwaga 2" xfId="6269" hidden="1"/>
    <cellStyle name="Uwaga 2" xfId="6270" hidden="1"/>
    <cellStyle name="Uwaga 2" xfId="6271" hidden="1"/>
    <cellStyle name="Uwaga 2" xfId="6272" hidden="1"/>
    <cellStyle name="Uwaga 2" xfId="6273" hidden="1"/>
    <cellStyle name="Uwaga 2" xfId="6274" hidden="1"/>
    <cellStyle name="Uwaga 2" xfId="6275" hidden="1"/>
    <cellStyle name="Uwaga 2" xfId="6267" hidden="1"/>
    <cellStyle name="Uwaga 2" xfId="6279" hidden="1"/>
    <cellStyle name="Uwaga 2" xfId="6280" hidden="1"/>
    <cellStyle name="Uwaga 2" xfId="6281" hidden="1"/>
    <cellStyle name="Uwaga 2" xfId="6282" hidden="1"/>
    <cellStyle name="Uwaga 2" xfId="6283" hidden="1"/>
    <cellStyle name="Uwaga 2" xfId="6284" hidden="1"/>
    <cellStyle name="Uwaga 2" xfId="6268" hidden="1"/>
    <cellStyle name="Uwaga 2" xfId="6288" hidden="1"/>
    <cellStyle name="Uwaga 2" xfId="6289" hidden="1"/>
    <cellStyle name="Uwaga 2" xfId="6290" hidden="1"/>
    <cellStyle name="Uwaga 2" xfId="6291" hidden="1"/>
    <cellStyle name="Uwaga 2" xfId="6292" hidden="1"/>
    <cellStyle name="Uwaga 2" xfId="6293" hidden="1"/>
    <cellStyle name="Uwaga 2" xfId="6298" hidden="1"/>
    <cellStyle name="Uwaga 2" xfId="6299" hidden="1"/>
    <cellStyle name="Uwaga 2" xfId="6300" hidden="1"/>
    <cellStyle name="Uwaga 2" xfId="6301" hidden="1"/>
    <cellStyle name="Uwaga 2" xfId="6302" hidden="1"/>
    <cellStyle name="Uwaga 2" xfId="6303" hidden="1"/>
    <cellStyle name="Uwaga 2" xfId="6304" hidden="1"/>
    <cellStyle name="Uwaga 2" xfId="6310" hidden="1"/>
    <cellStyle name="Uwaga 2" xfId="6311" hidden="1"/>
    <cellStyle name="Uwaga 2" xfId="6312" hidden="1"/>
    <cellStyle name="Uwaga 2" xfId="6313" hidden="1"/>
    <cellStyle name="Uwaga 2" xfId="6314" hidden="1"/>
    <cellStyle name="Uwaga 2" xfId="6315" hidden="1"/>
    <cellStyle name="Uwaga 2" xfId="6316" hidden="1"/>
    <cellStyle name="Uwaga 2" xfId="6308" hidden="1"/>
    <cellStyle name="Uwaga 2" xfId="6320" hidden="1"/>
    <cellStyle name="Uwaga 2" xfId="6321" hidden="1"/>
    <cellStyle name="Uwaga 2" xfId="6322" hidden="1"/>
    <cellStyle name="Uwaga 2" xfId="6323" hidden="1"/>
    <cellStyle name="Uwaga 2" xfId="6324" hidden="1"/>
    <cellStyle name="Uwaga 2" xfId="6325" hidden="1"/>
    <cellStyle name="Uwaga 2" xfId="6309" hidden="1"/>
    <cellStyle name="Uwaga 2" xfId="6329" hidden="1"/>
    <cellStyle name="Uwaga 2" xfId="6330" hidden="1"/>
    <cellStyle name="Uwaga 2" xfId="6331" hidden="1"/>
    <cellStyle name="Uwaga 2" xfId="6332" hidden="1"/>
    <cellStyle name="Uwaga 2" xfId="6333" hidden="1"/>
    <cellStyle name="Uwaga 2" xfId="6334" hidden="1"/>
    <cellStyle name="Uwaga 2" xfId="6338" hidden="1"/>
    <cellStyle name="Uwaga 2" xfId="6339" hidden="1"/>
    <cellStyle name="Uwaga 2" xfId="6340" hidden="1"/>
    <cellStyle name="Uwaga 2" xfId="6341" hidden="1"/>
    <cellStyle name="Uwaga 2" xfId="6342" hidden="1"/>
    <cellStyle name="Uwaga 2" xfId="6343" hidden="1"/>
    <cellStyle name="Uwaga 2" xfId="6344" hidden="1"/>
    <cellStyle name="Uwaga 2" xfId="6350" hidden="1"/>
    <cellStyle name="Uwaga 2" xfId="6351" hidden="1"/>
    <cellStyle name="Uwaga 2" xfId="6352" hidden="1"/>
    <cellStyle name="Uwaga 2" xfId="6353" hidden="1"/>
    <cellStyle name="Uwaga 2" xfId="6354" hidden="1"/>
    <cellStyle name="Uwaga 2" xfId="6355" hidden="1"/>
    <cellStyle name="Uwaga 2" xfId="6356" hidden="1"/>
    <cellStyle name="Uwaga 2" xfId="6348" hidden="1"/>
    <cellStyle name="Uwaga 2" xfId="6360" hidden="1"/>
    <cellStyle name="Uwaga 2" xfId="6361" hidden="1"/>
    <cellStyle name="Uwaga 2" xfId="6362" hidden="1"/>
    <cellStyle name="Uwaga 2" xfId="6363" hidden="1"/>
    <cellStyle name="Uwaga 2" xfId="6364" hidden="1"/>
    <cellStyle name="Uwaga 2" xfId="6365" hidden="1"/>
    <cellStyle name="Uwaga 2" xfId="6349" hidden="1"/>
    <cellStyle name="Uwaga 2" xfId="6369" hidden="1"/>
    <cellStyle name="Uwaga 2" xfId="6370" hidden="1"/>
    <cellStyle name="Uwaga 2" xfId="6371" hidden="1"/>
    <cellStyle name="Uwaga 2" xfId="6372" hidden="1"/>
    <cellStyle name="Uwaga 2" xfId="6373" hidden="1"/>
    <cellStyle name="Uwaga 2" xfId="6374" hidden="1"/>
    <cellStyle name="Uwaga 2" xfId="6297" hidden="1"/>
    <cellStyle name="Uwaga 2" xfId="6378" hidden="1"/>
    <cellStyle name="Uwaga 2" xfId="6379" hidden="1"/>
    <cellStyle name="Uwaga 2" xfId="6380" hidden="1"/>
    <cellStyle name="Uwaga 2" xfId="6381" hidden="1"/>
    <cellStyle name="Uwaga 2" xfId="6382" hidden="1"/>
    <cellStyle name="Uwaga 2" xfId="6383" hidden="1"/>
    <cellStyle name="Uwaga 2" xfId="6389" hidden="1"/>
    <cellStyle name="Uwaga 2" xfId="6390" hidden="1"/>
    <cellStyle name="Uwaga 2" xfId="6391" hidden="1"/>
    <cellStyle name="Uwaga 2" xfId="6392" hidden="1"/>
    <cellStyle name="Uwaga 2" xfId="6393" hidden="1"/>
    <cellStyle name="Uwaga 2" xfId="6394" hidden="1"/>
    <cellStyle name="Uwaga 2" xfId="6395" hidden="1"/>
    <cellStyle name="Uwaga 2" xfId="6387" hidden="1"/>
    <cellStyle name="Uwaga 2" xfId="6399" hidden="1"/>
    <cellStyle name="Uwaga 2" xfId="6400" hidden="1"/>
    <cellStyle name="Uwaga 2" xfId="6401" hidden="1"/>
    <cellStyle name="Uwaga 2" xfId="6402" hidden="1"/>
    <cellStyle name="Uwaga 2" xfId="6403" hidden="1"/>
    <cellStyle name="Uwaga 2" xfId="6404" hidden="1"/>
    <cellStyle name="Uwaga 2" xfId="6388" hidden="1"/>
    <cellStyle name="Uwaga 2" xfId="6408" hidden="1"/>
    <cellStyle name="Uwaga 2" xfId="6409" hidden="1"/>
    <cellStyle name="Uwaga 2" xfId="6410" hidden="1"/>
    <cellStyle name="Uwaga 2" xfId="6411" hidden="1"/>
    <cellStyle name="Uwaga 2" xfId="6412" hidden="1"/>
    <cellStyle name="Uwaga 2" xfId="6413" hidden="1"/>
    <cellStyle name="Uwaga 2" xfId="6418" hidden="1"/>
    <cellStyle name="Uwaga 2" xfId="6419" hidden="1"/>
    <cellStyle name="Uwaga 2" xfId="6420" hidden="1"/>
    <cellStyle name="Uwaga 2" xfId="6421" hidden="1"/>
    <cellStyle name="Uwaga 2" xfId="6422" hidden="1"/>
    <cellStyle name="Uwaga 2" xfId="6423" hidden="1"/>
    <cellStyle name="Uwaga 2" xfId="6424" hidden="1"/>
    <cellStyle name="Uwaga 2" xfId="6430" hidden="1"/>
    <cellStyle name="Uwaga 2" xfId="6431" hidden="1"/>
    <cellStyle name="Uwaga 2" xfId="6432" hidden="1"/>
    <cellStyle name="Uwaga 2" xfId="6433" hidden="1"/>
    <cellStyle name="Uwaga 2" xfId="6434" hidden="1"/>
    <cellStyle name="Uwaga 2" xfId="6435" hidden="1"/>
    <cellStyle name="Uwaga 2" xfId="6436" hidden="1"/>
    <cellStyle name="Uwaga 2" xfId="6428" hidden="1"/>
    <cellStyle name="Uwaga 2" xfId="6440" hidden="1"/>
    <cellStyle name="Uwaga 2" xfId="6441" hidden="1"/>
    <cellStyle name="Uwaga 2" xfId="6442" hidden="1"/>
    <cellStyle name="Uwaga 2" xfId="6443" hidden="1"/>
    <cellStyle name="Uwaga 2" xfId="6444" hidden="1"/>
    <cellStyle name="Uwaga 2" xfId="6445" hidden="1"/>
    <cellStyle name="Uwaga 2" xfId="6429" hidden="1"/>
    <cellStyle name="Uwaga 2" xfId="6449" hidden="1"/>
    <cellStyle name="Uwaga 2" xfId="6450" hidden="1"/>
    <cellStyle name="Uwaga 2" xfId="6451" hidden="1"/>
    <cellStyle name="Uwaga 2" xfId="6452" hidden="1"/>
    <cellStyle name="Uwaga 2" xfId="6453" hidden="1"/>
    <cellStyle name="Uwaga 2" xfId="6454" hidden="1"/>
    <cellStyle name="Uwaga 2" xfId="6417" hidden="1"/>
    <cellStyle name="Uwaga 2" xfId="6458" hidden="1"/>
    <cellStyle name="Uwaga 2" xfId="6459" hidden="1"/>
    <cellStyle name="Uwaga 2" xfId="6460" hidden="1"/>
    <cellStyle name="Uwaga 2" xfId="6461" hidden="1"/>
    <cellStyle name="Uwaga 2" xfId="6462" hidden="1"/>
    <cellStyle name="Uwaga 2" xfId="6463" hidden="1"/>
    <cellStyle name="Uwaga 2" xfId="6469" hidden="1"/>
    <cellStyle name="Uwaga 2" xfId="6470" hidden="1"/>
    <cellStyle name="Uwaga 2" xfId="6471" hidden="1"/>
    <cellStyle name="Uwaga 2" xfId="6472" hidden="1"/>
    <cellStyle name="Uwaga 2" xfId="6473" hidden="1"/>
    <cellStyle name="Uwaga 2" xfId="6474" hidden="1"/>
    <cellStyle name="Uwaga 2" xfId="6475" hidden="1"/>
    <cellStyle name="Uwaga 2" xfId="6467" hidden="1"/>
    <cellStyle name="Uwaga 2" xfId="6479" hidden="1"/>
    <cellStyle name="Uwaga 2" xfId="6480" hidden="1"/>
    <cellStyle name="Uwaga 2" xfId="6481" hidden="1"/>
    <cellStyle name="Uwaga 2" xfId="6482" hidden="1"/>
    <cellStyle name="Uwaga 2" xfId="6483" hidden="1"/>
    <cellStyle name="Uwaga 2" xfId="6484" hidden="1"/>
    <cellStyle name="Uwaga 2" xfId="6468" hidden="1"/>
    <cellStyle name="Uwaga 2" xfId="6488" hidden="1"/>
    <cellStyle name="Uwaga 2" xfId="6489" hidden="1"/>
    <cellStyle name="Uwaga 2" xfId="6490" hidden="1"/>
    <cellStyle name="Uwaga 2" xfId="6491" hidden="1"/>
    <cellStyle name="Uwaga 2" xfId="6492" hidden="1"/>
    <cellStyle name="Uwaga 2" xfId="6493" hidden="1"/>
    <cellStyle name="Uwaga 2" xfId="6497" hidden="1"/>
    <cellStyle name="Uwaga 2" xfId="6498" hidden="1"/>
    <cellStyle name="Uwaga 2" xfId="6499" hidden="1"/>
    <cellStyle name="Uwaga 2" xfId="6500" hidden="1"/>
    <cellStyle name="Uwaga 2" xfId="6501" hidden="1"/>
    <cellStyle name="Uwaga 2" xfId="6502" hidden="1"/>
    <cellStyle name="Uwaga 2" xfId="6503" hidden="1"/>
    <cellStyle name="Uwaga 2" xfId="6509" hidden="1"/>
    <cellStyle name="Uwaga 2" xfId="6510" hidden="1"/>
    <cellStyle name="Uwaga 2" xfId="6511" hidden="1"/>
    <cellStyle name="Uwaga 2" xfId="6512" hidden="1"/>
    <cellStyle name="Uwaga 2" xfId="6513" hidden="1"/>
    <cellStyle name="Uwaga 2" xfId="6514" hidden="1"/>
    <cellStyle name="Uwaga 2" xfId="6515" hidden="1"/>
    <cellStyle name="Uwaga 2" xfId="6507" hidden="1"/>
    <cellStyle name="Uwaga 2" xfId="6519" hidden="1"/>
    <cellStyle name="Uwaga 2" xfId="6520" hidden="1"/>
    <cellStyle name="Uwaga 2" xfId="6521" hidden="1"/>
    <cellStyle name="Uwaga 2" xfId="6522" hidden="1"/>
    <cellStyle name="Uwaga 2" xfId="6523" hidden="1"/>
    <cellStyle name="Uwaga 2" xfId="6524" hidden="1"/>
    <cellStyle name="Uwaga 2" xfId="6508" hidden="1"/>
    <cellStyle name="Uwaga 2" xfId="6528" hidden="1"/>
    <cellStyle name="Uwaga 2" xfId="6529" hidden="1"/>
    <cellStyle name="Uwaga 2" xfId="6530" hidden="1"/>
    <cellStyle name="Uwaga 2" xfId="6531" hidden="1"/>
    <cellStyle name="Uwaga 2" xfId="6532" hidden="1"/>
    <cellStyle name="Uwaga 2" xfId="6533" hidden="1"/>
    <cellStyle name="Uwaga 2" xfId="6537" hidden="1"/>
    <cellStyle name="Uwaga 2" xfId="6538" hidden="1"/>
    <cellStyle name="Uwaga 2" xfId="6539" hidden="1"/>
    <cellStyle name="Uwaga 2" xfId="6540" hidden="1"/>
    <cellStyle name="Uwaga 2" xfId="6541" hidden="1"/>
    <cellStyle name="Uwaga 2" xfId="6542" hidden="1"/>
    <cellStyle name="Uwaga 2" xfId="6543" hidden="1"/>
    <cellStyle name="Uwaga 2" xfId="6549" hidden="1"/>
    <cellStyle name="Uwaga 2" xfId="6550" hidden="1"/>
    <cellStyle name="Uwaga 2" xfId="6551" hidden="1"/>
    <cellStyle name="Uwaga 2" xfId="6552" hidden="1"/>
    <cellStyle name="Uwaga 2" xfId="6553" hidden="1"/>
    <cellStyle name="Uwaga 2" xfId="6554" hidden="1"/>
    <cellStyle name="Uwaga 2" xfId="6555" hidden="1"/>
    <cellStyle name="Uwaga 2" xfId="6547" hidden="1"/>
    <cellStyle name="Uwaga 2" xfId="6559" hidden="1"/>
    <cellStyle name="Uwaga 2" xfId="6560" hidden="1"/>
    <cellStyle name="Uwaga 2" xfId="6561" hidden="1"/>
    <cellStyle name="Uwaga 2" xfId="6562" hidden="1"/>
    <cellStyle name="Uwaga 2" xfId="6563" hidden="1"/>
    <cellStyle name="Uwaga 2" xfId="6564" hidden="1"/>
    <cellStyle name="Uwaga 2" xfId="6548" hidden="1"/>
    <cellStyle name="Uwaga 2" xfId="6568" hidden="1"/>
    <cellStyle name="Uwaga 2" xfId="6569" hidden="1"/>
    <cellStyle name="Uwaga 2" xfId="6570" hidden="1"/>
    <cellStyle name="Uwaga 2" xfId="6571" hidden="1"/>
    <cellStyle name="Uwaga 2" xfId="6572" hidden="1"/>
    <cellStyle name="Uwaga 2" xfId="6573" hidden="1"/>
    <cellStyle name="Uwaga 2" xfId="6577" hidden="1"/>
    <cellStyle name="Uwaga 2" xfId="6578" hidden="1"/>
    <cellStyle name="Uwaga 2" xfId="6579" hidden="1"/>
    <cellStyle name="Uwaga 2" xfId="6580" hidden="1"/>
    <cellStyle name="Uwaga 2" xfId="6581" hidden="1"/>
    <cellStyle name="Uwaga 2" xfId="6582" hidden="1"/>
    <cellStyle name="Uwaga 2" xfId="6583" hidden="1"/>
    <cellStyle name="Uwaga 2" xfId="6587" hidden="1"/>
    <cellStyle name="Uwaga 2" xfId="6588" hidden="1"/>
    <cellStyle name="Uwaga 2" xfId="6589" hidden="1"/>
    <cellStyle name="Uwaga 2" xfId="6590" hidden="1"/>
    <cellStyle name="Uwaga 2" xfId="6591" hidden="1"/>
    <cellStyle name="Uwaga 2" xfId="6592" hidden="1"/>
    <cellStyle name="Uwaga 2" xfId="6593" hidden="1"/>
    <cellStyle name="Uwaga 2" xfId="6597" hidden="1"/>
    <cellStyle name="Uwaga 2" xfId="6598" hidden="1"/>
    <cellStyle name="Uwaga 2" xfId="6599" hidden="1"/>
    <cellStyle name="Uwaga 2" xfId="6600" hidden="1"/>
    <cellStyle name="Uwaga 2" xfId="6601" hidden="1"/>
    <cellStyle name="Uwaga 2" xfId="6602" hidden="1"/>
    <cellStyle name="Uwaga 2" xfId="6603" hidden="1"/>
    <cellStyle name="Uwaga 2" xfId="6607" hidden="1"/>
    <cellStyle name="Uwaga 2" xfId="6608" hidden="1"/>
    <cellStyle name="Uwaga 2" xfId="6609" hidden="1"/>
    <cellStyle name="Uwaga 2" xfId="6610" hidden="1"/>
    <cellStyle name="Uwaga 2" xfId="6611" hidden="1"/>
    <cellStyle name="Uwaga 2" xfId="6612" hidden="1"/>
    <cellStyle name="Uwaga 2" xfId="6613" hidden="1"/>
    <cellStyle name="Uwaga 2" xfId="6617" hidden="1"/>
    <cellStyle name="Uwaga 2" xfId="6618" hidden="1"/>
    <cellStyle name="Uwaga 2" xfId="6619" hidden="1"/>
    <cellStyle name="Uwaga 2" xfId="6620" hidden="1"/>
    <cellStyle name="Uwaga 2" xfId="6621" hidden="1"/>
    <cellStyle name="Uwaga 2" xfId="6622" hidden="1"/>
    <cellStyle name="Uwaga 2" xfId="6623" hidden="1"/>
    <cellStyle name="Uwaga 2" xfId="6627" hidden="1"/>
    <cellStyle name="Uwaga 2" xfId="6628" hidden="1"/>
    <cellStyle name="Uwaga 2" xfId="6629" hidden="1"/>
    <cellStyle name="Uwaga 2" xfId="6630" hidden="1"/>
    <cellStyle name="Uwaga 2" xfId="6631" hidden="1"/>
    <cellStyle name="Uwaga 2" xfId="6632" hidden="1"/>
    <cellStyle name="Uwaga 2" xfId="6633" hidden="1"/>
    <cellStyle name="Uwaga 2" xfId="6670" hidden="1"/>
    <cellStyle name="Uwaga 2" xfId="7238" hidden="1"/>
    <cellStyle name="Uwaga 2" xfId="8109" hidden="1"/>
    <cellStyle name="Uwaga 2" xfId="8110" hidden="1"/>
    <cellStyle name="Uwaga 2" xfId="8132" hidden="1"/>
    <cellStyle name="Uwaga 2" xfId="8133" hidden="1"/>
    <cellStyle name="Uwaga 2" xfId="7193" hidden="1"/>
    <cellStyle name="Uwaga 2" xfId="8177" hidden="1"/>
    <cellStyle name="Uwaga 2" xfId="9048" hidden="1"/>
    <cellStyle name="Uwaga 2" xfId="9049" hidden="1"/>
    <cellStyle name="Uwaga 2" xfId="9070" hidden="1"/>
    <cellStyle name="Uwaga 2" xfId="9071" hidden="1"/>
    <cellStyle name="Uwaga 2" xfId="8156" hidden="1"/>
    <cellStyle name="Uwaga 2" xfId="9095" hidden="1"/>
    <cellStyle name="Uwaga 2" xfId="9966" hidden="1"/>
    <cellStyle name="Uwaga 2" xfId="9967" hidden="1"/>
    <cellStyle name="Uwaga 2" xfId="9990" hidden="1"/>
    <cellStyle name="Uwaga 2" xfId="9991" hidden="1"/>
    <cellStyle name="Uwaga 2" xfId="1954" hidden="1"/>
    <cellStyle name="Uwaga 2" xfId="1958" hidden="1"/>
    <cellStyle name="Uwaga 2" xfId="1968" hidden="1"/>
    <cellStyle name="Uwaga 2" xfId="8150" hidden="1"/>
    <cellStyle name="Uwaga 2" xfId="8174" hidden="1"/>
    <cellStyle name="Uwaga 2" xfId="1969" hidden="1"/>
    <cellStyle name="Uwaga 2" xfId="1970" hidden="1"/>
    <cellStyle name="Uwaga 2" xfId="8129" hidden="1"/>
    <cellStyle name="Uwaga 2" xfId="7220" hidden="1"/>
    <cellStyle name="Uwaga 2" xfId="1971" hidden="1"/>
    <cellStyle name="Uwaga 2" xfId="1972" hidden="1"/>
    <cellStyle name="Uwaga 2" xfId="1973" hidden="1"/>
    <cellStyle name="Uwaga 2" xfId="1974" hidden="1"/>
    <cellStyle name="Uwaga 2" xfId="1975" hidden="1"/>
    <cellStyle name="Uwaga 2" xfId="9067" hidden="1"/>
    <cellStyle name="Uwaga 2" xfId="1979" hidden="1"/>
    <cellStyle name="Uwaga 2" xfId="1980" hidden="1"/>
    <cellStyle name="Uwaga 2" xfId="1981" hidden="1"/>
    <cellStyle name="Uwaga 2" xfId="1982" hidden="1"/>
    <cellStyle name="Uwaga 2" xfId="1983" hidden="1"/>
    <cellStyle name="Uwaga 2" xfId="1984" hidden="1"/>
    <cellStyle name="Uwaga 2" xfId="8153" hidden="1"/>
    <cellStyle name="Uwaga 2" xfId="6035" hidden="1"/>
    <cellStyle name="Uwaga 2" xfId="1985" hidden="1"/>
    <cellStyle name="Uwaga 2" xfId="5972" hidden="1"/>
    <cellStyle name="Uwaga 2" xfId="5953" hidden="1"/>
    <cellStyle name="Uwaga 2" xfId="6053" hidden="1"/>
    <cellStyle name="Uwaga 2" xfId="6032" hidden="1"/>
    <cellStyle name="Uwaga 2" xfId="6029" hidden="1"/>
    <cellStyle name="Uwaga 2" xfId="1987" hidden="1"/>
    <cellStyle name="Uwaga 2" xfId="5970" hidden="1"/>
    <cellStyle name="Uwaga 2" xfId="5951" hidden="1"/>
    <cellStyle name="Uwaga 2" xfId="6047" hidden="1"/>
    <cellStyle name="Uwaga 2" xfId="6026" hidden="1"/>
    <cellStyle name="Uwaga 2" xfId="1988" hidden="1"/>
    <cellStyle name="Uwaga 2" xfId="5949" hidden="1"/>
    <cellStyle name="Uwaga 2" xfId="6041" hidden="1"/>
    <cellStyle name="Uwaga 2" xfId="6020" hidden="1"/>
    <cellStyle name="Uwaga 2" xfId="1990" hidden="1"/>
    <cellStyle name="Uwaga 2" xfId="1991" hidden="1"/>
    <cellStyle name="Uwaga 2" xfId="1992" hidden="1"/>
    <cellStyle name="Uwaga 2" xfId="1993" hidden="1"/>
    <cellStyle name="Uwaga 2" xfId="1989" hidden="1"/>
    <cellStyle name="Uwaga 2" xfId="1997" hidden="1"/>
    <cellStyle name="Uwaga 2" xfId="1998" hidden="1"/>
    <cellStyle name="Uwaga 2" xfId="1999" hidden="1"/>
    <cellStyle name="Uwaga 2" xfId="2000" hidden="1"/>
    <cellStyle name="Uwaga 2" xfId="2001" hidden="1"/>
    <cellStyle name="Uwaga 2" xfId="2002" hidden="1"/>
    <cellStyle name="Uwaga 2" xfId="5968" hidden="1"/>
    <cellStyle name="Uwaga 2" xfId="2006" hidden="1"/>
    <cellStyle name="Uwaga 2" xfId="2007" hidden="1"/>
    <cellStyle name="Uwaga 2" xfId="2008" hidden="1"/>
    <cellStyle name="Uwaga 2" xfId="2009" hidden="1"/>
    <cellStyle name="Uwaga 2" xfId="2010" hidden="1"/>
    <cellStyle name="Uwaga 2" xfId="2011" hidden="1"/>
    <cellStyle name="Uwaga 2" xfId="6050" hidden="1"/>
    <cellStyle name="Uwaga 2" xfId="2015" hidden="1"/>
    <cellStyle name="Uwaga 2" xfId="8158" hidden="1"/>
    <cellStyle name="Uwaga 2" xfId="2016" hidden="1"/>
    <cellStyle name="Uwaga 2" xfId="2017" hidden="1"/>
    <cellStyle name="Uwaga 2" xfId="9994" hidden="1"/>
    <cellStyle name="Uwaga 2" xfId="9970" hidden="1"/>
    <cellStyle name="Uwaga 2" xfId="2018" hidden="1"/>
    <cellStyle name="Uwaga 2" xfId="8162" hidden="1"/>
    <cellStyle name="Uwaga 2" xfId="2019" hidden="1"/>
    <cellStyle name="Uwaga 2" xfId="2020" hidden="1"/>
    <cellStyle name="Uwaga 2" xfId="9998" hidden="1"/>
    <cellStyle name="Uwaga 2" xfId="9974" hidden="1"/>
    <cellStyle name="Uwaga 2" xfId="9078" hidden="1"/>
    <cellStyle name="Uwaga 2" xfId="8113" hidden="1"/>
    <cellStyle name="Uwaga 2" xfId="7232" hidden="1"/>
    <cellStyle name="Uwaga 2" xfId="2021" hidden="1"/>
    <cellStyle name="Uwaga 2" xfId="8164" hidden="1"/>
    <cellStyle name="Uwaga 2" xfId="2022" hidden="1"/>
    <cellStyle name="Uwaga 2" xfId="2023" hidden="1"/>
    <cellStyle name="Uwaga 2" xfId="10002" hidden="1"/>
    <cellStyle name="Uwaga 2" xfId="7235" hidden="1"/>
    <cellStyle name="Uwaga 2" xfId="8144" hidden="1"/>
    <cellStyle name="Uwaga 2" xfId="8121" hidden="1"/>
    <cellStyle name="Uwaga 2" xfId="7228" hidden="1"/>
    <cellStyle name="Uwaga 2" xfId="2024" hidden="1"/>
    <cellStyle name="Uwaga 2" xfId="8167" hidden="1"/>
    <cellStyle name="Uwaga 2" xfId="2025" hidden="1"/>
    <cellStyle name="Uwaga 2" xfId="9085" hidden="1"/>
    <cellStyle name="Uwaga 2" xfId="9062" hidden="1"/>
    <cellStyle name="Uwaga 2" xfId="8147" hidden="1"/>
    <cellStyle name="Uwaga 2" xfId="8124" hidden="1"/>
    <cellStyle name="Uwaga 2" xfId="7225" hidden="1"/>
    <cellStyle name="Uwaga 2" xfId="2027" hidden="1"/>
    <cellStyle name="Uwaga 2" xfId="8171" hidden="1"/>
    <cellStyle name="Uwaga 2" xfId="9065" hidden="1"/>
    <cellStyle name="Uwaga 2" xfId="8151" hidden="1"/>
    <cellStyle name="Uwaga 2" xfId="8127" hidden="1"/>
    <cellStyle name="Uwaga 2" xfId="7222" hidden="1"/>
    <cellStyle name="Uwaga 2" xfId="2030" hidden="1"/>
    <cellStyle name="Uwaga 2" xfId="8175" hidden="1"/>
    <cellStyle name="Uwaga 2" xfId="2031" hidden="1"/>
    <cellStyle name="Uwaga 2" xfId="9984" hidden="1"/>
    <cellStyle name="Uwaga 2" xfId="9093" hidden="1"/>
    <cellStyle name="Uwaga 2" xfId="9068" hidden="1"/>
    <cellStyle name="Uwaga 2" xfId="8154" hidden="1"/>
    <cellStyle name="Uwaga 2" xfId="8130" hidden="1"/>
    <cellStyle name="Uwaga 2" xfId="7219" hidden="1"/>
    <cellStyle name="Uwaga 2" xfId="2033" hidden="1"/>
    <cellStyle name="Uwaga 2" xfId="9089" hidden="1"/>
    <cellStyle name="Uwaga 2" xfId="2037" hidden="1"/>
    <cellStyle name="Uwaga 2" xfId="2038" hidden="1"/>
    <cellStyle name="Uwaga 2" xfId="2039" hidden="1"/>
    <cellStyle name="Uwaga 2" xfId="2040" hidden="1"/>
    <cellStyle name="Uwaga 2" xfId="2041" hidden="1"/>
    <cellStyle name="Uwaga 2" xfId="2042" hidden="1"/>
    <cellStyle name="Uwaga 2" xfId="5967" hidden="1"/>
    <cellStyle name="Uwaga 2" xfId="5948" hidden="1"/>
    <cellStyle name="Uwaga 2" xfId="6055" hidden="1"/>
    <cellStyle name="Uwaga 2" xfId="6034" hidden="1"/>
    <cellStyle name="Uwaga 2" xfId="2046" hidden="1"/>
    <cellStyle name="Uwaga 2" xfId="5966" hidden="1"/>
    <cellStyle name="Uwaga 2" xfId="5947" hidden="1"/>
    <cellStyle name="Uwaga 2" xfId="6049" hidden="1"/>
    <cellStyle name="Uwaga 2" xfId="6028" hidden="1"/>
    <cellStyle name="Uwaga 2" xfId="2048" hidden="1"/>
    <cellStyle name="Uwaga 2" xfId="5964" hidden="1"/>
    <cellStyle name="Uwaga 2" xfId="5945" hidden="1"/>
    <cellStyle name="Uwaga 2" xfId="6046" hidden="1"/>
    <cellStyle name="Uwaga 2" xfId="6025" hidden="1"/>
    <cellStyle name="Uwaga 2" xfId="5965" hidden="1"/>
    <cellStyle name="Uwaga 2" xfId="6043" hidden="1"/>
    <cellStyle name="Uwaga 2" xfId="6022" hidden="1"/>
    <cellStyle name="Uwaga 2" xfId="2050" hidden="1"/>
    <cellStyle name="Uwaga 2" xfId="5962" hidden="1"/>
    <cellStyle name="Uwaga 2" xfId="5943" hidden="1"/>
    <cellStyle name="Uwaga 2" xfId="6040" hidden="1"/>
    <cellStyle name="Uwaga 2" xfId="5946" hidden="1"/>
    <cellStyle name="Uwaga 2" xfId="2053" hidden="1"/>
    <cellStyle name="Uwaga 2" xfId="2054" hidden="1"/>
    <cellStyle name="Uwaga 2" xfId="2055" hidden="1"/>
    <cellStyle name="Uwaga 2" xfId="2056" hidden="1"/>
    <cellStyle name="Uwaga 2" xfId="2057" hidden="1"/>
    <cellStyle name="Uwaga 2" xfId="2058" hidden="1"/>
    <cellStyle name="Uwaga 2" xfId="6023" hidden="1"/>
    <cellStyle name="Uwaga 2" xfId="2062" hidden="1"/>
    <cellStyle name="Uwaga 2" xfId="2063" hidden="1"/>
    <cellStyle name="Uwaga 2" xfId="10014" hidden="1"/>
    <cellStyle name="Uwaga 2" xfId="10015" hidden="1"/>
    <cellStyle name="Uwaga 2" xfId="10016" hidden="1"/>
    <cellStyle name="Uwaga 2" xfId="10017" hidden="1"/>
    <cellStyle name="Uwaga 2" xfId="10023" hidden="1"/>
    <cellStyle name="Uwaga 2" xfId="10024" hidden="1"/>
    <cellStyle name="Uwaga 2" xfId="10025" hidden="1"/>
    <cellStyle name="Uwaga 2" xfId="10026" hidden="1"/>
    <cellStyle name="Uwaga 2" xfId="10027" hidden="1"/>
    <cellStyle name="Uwaga 2" xfId="10028" hidden="1"/>
    <cellStyle name="Uwaga 2" xfId="10029" hidden="1"/>
    <cellStyle name="Uwaga 2" xfId="10021" hidden="1"/>
    <cellStyle name="Uwaga 2" xfId="10033" hidden="1"/>
    <cellStyle name="Uwaga 2" xfId="10034" hidden="1"/>
    <cellStyle name="Uwaga 2" xfId="10035" hidden="1"/>
    <cellStyle name="Uwaga 2" xfId="10036" hidden="1"/>
    <cellStyle name="Uwaga 2" xfId="10037" hidden="1"/>
    <cellStyle name="Uwaga 2" xfId="10038" hidden="1"/>
    <cellStyle name="Uwaga 2" xfId="10022" hidden="1"/>
    <cellStyle name="Uwaga 2" xfId="10042" hidden="1"/>
    <cellStyle name="Uwaga 2" xfId="10043" hidden="1"/>
    <cellStyle name="Uwaga 2" xfId="10044" hidden="1"/>
    <cellStyle name="Uwaga 2" xfId="10045" hidden="1"/>
    <cellStyle name="Uwaga 2" xfId="10046" hidden="1"/>
    <cellStyle name="Uwaga 2" xfId="10047" hidden="1"/>
    <cellStyle name="Uwaga 2" xfId="10052" hidden="1"/>
    <cellStyle name="Uwaga 2" xfId="10053" hidden="1"/>
    <cellStyle name="Uwaga 2" xfId="10054" hidden="1"/>
    <cellStyle name="Uwaga 2" xfId="10055" hidden="1"/>
    <cellStyle name="Uwaga 2" xfId="10056" hidden="1"/>
    <cellStyle name="Uwaga 2" xfId="10057" hidden="1"/>
    <cellStyle name="Uwaga 2" xfId="10058" hidden="1"/>
    <cellStyle name="Uwaga 2" xfId="10064" hidden="1"/>
    <cellStyle name="Uwaga 2" xfId="10065" hidden="1"/>
    <cellStyle name="Uwaga 2" xfId="10066" hidden="1"/>
    <cellStyle name="Uwaga 2" xfId="10067" hidden="1"/>
    <cellStyle name="Uwaga 2" xfId="10068" hidden="1"/>
    <cellStyle name="Uwaga 2" xfId="10069" hidden="1"/>
    <cellStyle name="Uwaga 2" xfId="10070" hidden="1"/>
    <cellStyle name="Uwaga 2" xfId="10062" hidden="1"/>
    <cellStyle name="Uwaga 2" xfId="10074" hidden="1"/>
    <cellStyle name="Uwaga 2" xfId="10075" hidden="1"/>
    <cellStyle name="Uwaga 2" xfId="10076" hidden="1"/>
    <cellStyle name="Uwaga 2" xfId="10077" hidden="1"/>
    <cellStyle name="Uwaga 2" xfId="10078" hidden="1"/>
    <cellStyle name="Uwaga 2" xfId="10079" hidden="1"/>
    <cellStyle name="Uwaga 2" xfId="10063" hidden="1"/>
    <cellStyle name="Uwaga 2" xfId="10083" hidden="1"/>
    <cellStyle name="Uwaga 2" xfId="10084" hidden="1"/>
    <cellStyle name="Uwaga 2" xfId="10085" hidden="1"/>
    <cellStyle name="Uwaga 2" xfId="10086" hidden="1"/>
    <cellStyle name="Uwaga 2" xfId="10087" hidden="1"/>
    <cellStyle name="Uwaga 2" xfId="10088" hidden="1"/>
    <cellStyle name="Uwaga 2" xfId="10092" hidden="1"/>
    <cellStyle name="Uwaga 2" xfId="10093" hidden="1"/>
    <cellStyle name="Uwaga 2" xfId="10094" hidden="1"/>
    <cellStyle name="Uwaga 2" xfId="10095" hidden="1"/>
    <cellStyle name="Uwaga 2" xfId="10096" hidden="1"/>
    <cellStyle name="Uwaga 2" xfId="10097" hidden="1"/>
    <cellStyle name="Uwaga 2" xfId="10098" hidden="1"/>
    <cellStyle name="Uwaga 2" xfId="10104" hidden="1"/>
    <cellStyle name="Uwaga 2" xfId="10105" hidden="1"/>
    <cellStyle name="Uwaga 2" xfId="10106" hidden="1"/>
    <cellStyle name="Uwaga 2" xfId="10107" hidden="1"/>
    <cellStyle name="Uwaga 2" xfId="10108" hidden="1"/>
    <cellStyle name="Uwaga 2" xfId="10109" hidden="1"/>
    <cellStyle name="Uwaga 2" xfId="10110" hidden="1"/>
    <cellStyle name="Uwaga 2" xfId="10102" hidden="1"/>
    <cellStyle name="Uwaga 2" xfId="10114" hidden="1"/>
    <cellStyle name="Uwaga 2" xfId="10115" hidden="1"/>
    <cellStyle name="Uwaga 2" xfId="10116" hidden="1"/>
    <cellStyle name="Uwaga 2" xfId="10117" hidden="1"/>
    <cellStyle name="Uwaga 2" xfId="10118" hidden="1"/>
    <cellStyle name="Uwaga 2" xfId="10119" hidden="1"/>
    <cellStyle name="Uwaga 2" xfId="10103" hidden="1"/>
    <cellStyle name="Uwaga 2" xfId="10123" hidden="1"/>
    <cellStyle name="Uwaga 2" xfId="10124" hidden="1"/>
    <cellStyle name="Uwaga 2" xfId="10125" hidden="1"/>
    <cellStyle name="Uwaga 2" xfId="10126" hidden="1"/>
    <cellStyle name="Uwaga 2" xfId="10127" hidden="1"/>
    <cellStyle name="Uwaga 2" xfId="10128" hidden="1"/>
    <cellStyle name="Uwaga 2" xfId="10051" hidden="1"/>
    <cellStyle name="Uwaga 2" xfId="10132" hidden="1"/>
    <cellStyle name="Uwaga 2" xfId="10133" hidden="1"/>
    <cellStyle name="Uwaga 2" xfId="10134" hidden="1"/>
    <cellStyle name="Uwaga 2" xfId="10135" hidden="1"/>
    <cellStyle name="Uwaga 2" xfId="10136" hidden="1"/>
    <cellStyle name="Uwaga 2" xfId="10137" hidden="1"/>
    <cellStyle name="Uwaga 2" xfId="10143" hidden="1"/>
    <cellStyle name="Uwaga 2" xfId="10144" hidden="1"/>
    <cellStyle name="Uwaga 2" xfId="10145" hidden="1"/>
    <cellStyle name="Uwaga 2" xfId="10146" hidden="1"/>
    <cellStyle name="Uwaga 2" xfId="10147" hidden="1"/>
    <cellStyle name="Uwaga 2" xfId="10148" hidden="1"/>
    <cellStyle name="Uwaga 2" xfId="10149" hidden="1"/>
    <cellStyle name="Uwaga 2" xfId="10141" hidden="1"/>
    <cellStyle name="Uwaga 2" xfId="10153" hidden="1"/>
    <cellStyle name="Uwaga 2" xfId="10154" hidden="1"/>
    <cellStyle name="Uwaga 2" xfId="10155" hidden="1"/>
    <cellStyle name="Uwaga 2" xfId="10156" hidden="1"/>
    <cellStyle name="Uwaga 2" xfId="10157" hidden="1"/>
    <cellStyle name="Uwaga 2" xfId="10158" hidden="1"/>
    <cellStyle name="Uwaga 2" xfId="10142" hidden="1"/>
    <cellStyle name="Uwaga 2" xfId="10162" hidden="1"/>
    <cellStyle name="Uwaga 2" xfId="10163" hidden="1"/>
    <cellStyle name="Uwaga 2" xfId="10164" hidden="1"/>
    <cellStyle name="Uwaga 2" xfId="10165" hidden="1"/>
    <cellStyle name="Uwaga 2" xfId="10166" hidden="1"/>
    <cellStyle name="Uwaga 2" xfId="10167" hidden="1"/>
    <cellStyle name="Uwaga 2" xfId="10172" hidden="1"/>
    <cellStyle name="Uwaga 2" xfId="10173" hidden="1"/>
    <cellStyle name="Uwaga 2" xfId="10174" hidden="1"/>
    <cellStyle name="Uwaga 2" xfId="10175" hidden="1"/>
    <cellStyle name="Uwaga 2" xfId="10176" hidden="1"/>
    <cellStyle name="Uwaga 2" xfId="10177" hidden="1"/>
    <cellStyle name="Uwaga 2" xfId="10178" hidden="1"/>
    <cellStyle name="Uwaga 2" xfId="10184" hidden="1"/>
    <cellStyle name="Uwaga 2" xfId="10185" hidden="1"/>
    <cellStyle name="Uwaga 2" xfId="10186" hidden="1"/>
    <cellStyle name="Uwaga 2" xfId="10187" hidden="1"/>
    <cellStyle name="Uwaga 2" xfId="10188" hidden="1"/>
    <cellStyle name="Uwaga 2" xfId="10189" hidden="1"/>
    <cellStyle name="Uwaga 2" xfId="10190" hidden="1"/>
    <cellStyle name="Uwaga 2" xfId="10182" hidden="1"/>
    <cellStyle name="Uwaga 2" xfId="10194" hidden="1"/>
    <cellStyle name="Uwaga 2" xfId="10195" hidden="1"/>
    <cellStyle name="Uwaga 2" xfId="10196" hidden="1"/>
    <cellStyle name="Uwaga 2" xfId="10197" hidden="1"/>
    <cellStyle name="Uwaga 2" xfId="10198" hidden="1"/>
    <cellStyle name="Uwaga 2" xfId="10199" hidden="1"/>
    <cellStyle name="Uwaga 2" xfId="10183" hidden="1"/>
    <cellStyle name="Uwaga 2" xfId="10203" hidden="1"/>
    <cellStyle name="Uwaga 2" xfId="10204" hidden="1"/>
    <cellStyle name="Uwaga 2" xfId="10205" hidden="1"/>
    <cellStyle name="Uwaga 2" xfId="10206" hidden="1"/>
    <cellStyle name="Uwaga 2" xfId="10207" hidden="1"/>
    <cellStyle name="Uwaga 2" xfId="10208" hidden="1"/>
    <cellStyle name="Uwaga 2" xfId="10171" hidden="1"/>
    <cellStyle name="Uwaga 2" xfId="10212" hidden="1"/>
    <cellStyle name="Uwaga 2" xfId="10213" hidden="1"/>
    <cellStyle name="Uwaga 2" xfId="10214" hidden="1"/>
    <cellStyle name="Uwaga 2" xfId="10215" hidden="1"/>
    <cellStyle name="Uwaga 2" xfId="10216" hidden="1"/>
    <cellStyle name="Uwaga 2" xfId="10217" hidden="1"/>
    <cellStyle name="Uwaga 2" xfId="10223" hidden="1"/>
    <cellStyle name="Uwaga 2" xfId="10224" hidden="1"/>
    <cellStyle name="Uwaga 2" xfId="10225" hidden="1"/>
    <cellStyle name="Uwaga 2" xfId="10226" hidden="1"/>
    <cellStyle name="Uwaga 2" xfId="10227" hidden="1"/>
    <cellStyle name="Uwaga 2" xfId="10228" hidden="1"/>
    <cellStyle name="Uwaga 2" xfId="10229" hidden="1"/>
    <cellStyle name="Uwaga 2" xfId="10221" hidden="1"/>
    <cellStyle name="Uwaga 2" xfId="10233" hidden="1"/>
    <cellStyle name="Uwaga 2" xfId="10234" hidden="1"/>
    <cellStyle name="Uwaga 2" xfId="10235" hidden="1"/>
    <cellStyle name="Uwaga 2" xfId="10236" hidden="1"/>
    <cellStyle name="Uwaga 2" xfId="10237" hidden="1"/>
    <cellStyle name="Uwaga 2" xfId="10238" hidden="1"/>
    <cellStyle name="Uwaga 2" xfId="10222" hidden="1"/>
    <cellStyle name="Uwaga 2" xfId="10242" hidden="1"/>
    <cellStyle name="Uwaga 2" xfId="10243" hidden="1"/>
    <cellStyle name="Uwaga 2" xfId="10244" hidden="1"/>
    <cellStyle name="Uwaga 2" xfId="10245" hidden="1"/>
    <cellStyle name="Uwaga 2" xfId="10246" hidden="1"/>
    <cellStyle name="Uwaga 2" xfId="10247" hidden="1"/>
    <cellStyle name="Uwaga 2" xfId="10251" hidden="1"/>
    <cellStyle name="Uwaga 2" xfId="10252" hidden="1"/>
    <cellStyle name="Uwaga 2" xfId="10253" hidden="1"/>
    <cellStyle name="Uwaga 2" xfId="10254" hidden="1"/>
    <cellStyle name="Uwaga 2" xfId="10255" hidden="1"/>
    <cellStyle name="Uwaga 2" xfId="10256" hidden="1"/>
    <cellStyle name="Uwaga 2" xfId="10257" hidden="1"/>
    <cellStyle name="Uwaga 2" xfId="10263" hidden="1"/>
    <cellStyle name="Uwaga 2" xfId="10264" hidden="1"/>
    <cellStyle name="Uwaga 2" xfId="10265" hidden="1"/>
    <cellStyle name="Uwaga 2" xfId="10266" hidden="1"/>
    <cellStyle name="Uwaga 2" xfId="10267" hidden="1"/>
    <cellStyle name="Uwaga 2" xfId="10268" hidden="1"/>
    <cellStyle name="Uwaga 2" xfId="10269" hidden="1"/>
    <cellStyle name="Uwaga 2" xfId="10261" hidden="1"/>
    <cellStyle name="Uwaga 2" xfId="10273" hidden="1"/>
    <cellStyle name="Uwaga 2" xfId="10274" hidden="1"/>
    <cellStyle name="Uwaga 2" xfId="10275" hidden="1"/>
    <cellStyle name="Uwaga 2" xfId="10276" hidden="1"/>
    <cellStyle name="Uwaga 2" xfId="10277" hidden="1"/>
    <cellStyle name="Uwaga 2" xfId="10278" hidden="1"/>
    <cellStyle name="Uwaga 2" xfId="10262" hidden="1"/>
    <cellStyle name="Uwaga 2" xfId="10282" hidden="1"/>
    <cellStyle name="Uwaga 2" xfId="10283" hidden="1"/>
    <cellStyle name="Uwaga 2" xfId="10284" hidden="1"/>
    <cellStyle name="Uwaga 2" xfId="10285" hidden="1"/>
    <cellStyle name="Uwaga 2" xfId="10286" hidden="1"/>
    <cellStyle name="Uwaga 2" xfId="10287" hidden="1"/>
    <cellStyle name="Uwaga 2" xfId="10291" hidden="1"/>
    <cellStyle name="Uwaga 2" xfId="10292" hidden="1"/>
    <cellStyle name="Uwaga 2" xfId="10293" hidden="1"/>
    <cellStyle name="Uwaga 2" xfId="10294" hidden="1"/>
    <cellStyle name="Uwaga 2" xfId="10295" hidden="1"/>
    <cellStyle name="Uwaga 2" xfId="10296" hidden="1"/>
    <cellStyle name="Uwaga 2" xfId="10297" hidden="1"/>
    <cellStyle name="Uwaga 2" xfId="10303" hidden="1"/>
    <cellStyle name="Uwaga 2" xfId="10304" hidden="1"/>
    <cellStyle name="Uwaga 2" xfId="10305" hidden="1"/>
    <cellStyle name="Uwaga 2" xfId="10306" hidden="1"/>
    <cellStyle name="Uwaga 2" xfId="10307" hidden="1"/>
    <cellStyle name="Uwaga 2" xfId="10308" hidden="1"/>
    <cellStyle name="Uwaga 2" xfId="10309" hidden="1"/>
    <cellStyle name="Uwaga 2" xfId="10301" hidden="1"/>
    <cellStyle name="Uwaga 2" xfId="10313" hidden="1"/>
    <cellStyle name="Uwaga 2" xfId="10314" hidden="1"/>
    <cellStyle name="Uwaga 2" xfId="10315" hidden="1"/>
    <cellStyle name="Uwaga 2" xfId="10316" hidden="1"/>
    <cellStyle name="Uwaga 2" xfId="10317" hidden="1"/>
    <cellStyle name="Uwaga 2" xfId="10318" hidden="1"/>
    <cellStyle name="Uwaga 2" xfId="10302" hidden="1"/>
    <cellStyle name="Uwaga 2" xfId="10322" hidden="1"/>
    <cellStyle name="Uwaga 2" xfId="10323" hidden="1"/>
    <cellStyle name="Uwaga 2" xfId="10324" hidden="1"/>
    <cellStyle name="Uwaga 2" xfId="10325" hidden="1"/>
    <cellStyle name="Uwaga 2" xfId="10326" hidden="1"/>
    <cellStyle name="Uwaga 2" xfId="10327" hidden="1"/>
    <cellStyle name="Uwaga 2" xfId="10331" hidden="1"/>
    <cellStyle name="Uwaga 2" xfId="10332" hidden="1"/>
    <cellStyle name="Uwaga 2" xfId="10333" hidden="1"/>
    <cellStyle name="Uwaga 2" xfId="10334" hidden="1"/>
    <cellStyle name="Uwaga 2" xfId="10335" hidden="1"/>
    <cellStyle name="Uwaga 2" xfId="10336" hidden="1"/>
    <cellStyle name="Uwaga 2" xfId="10337" hidden="1"/>
    <cellStyle name="Uwaga 2" xfId="10341" hidden="1"/>
    <cellStyle name="Uwaga 2" xfId="10342" hidden="1"/>
    <cellStyle name="Uwaga 2" xfId="10343" hidden="1"/>
    <cellStyle name="Uwaga 2" xfId="10344" hidden="1"/>
    <cellStyle name="Uwaga 2" xfId="10345" hidden="1"/>
    <cellStyle name="Uwaga 2" xfId="10346" hidden="1"/>
    <cellStyle name="Uwaga 2" xfId="10347" hidden="1"/>
    <cellStyle name="Uwaga 2" xfId="10351" hidden="1"/>
    <cellStyle name="Uwaga 2" xfId="10352" hidden="1"/>
    <cellStyle name="Uwaga 2" xfId="10353" hidden="1"/>
    <cellStyle name="Uwaga 2" xfId="10354" hidden="1"/>
    <cellStyle name="Uwaga 2" xfId="10355" hidden="1"/>
    <cellStyle name="Uwaga 2" xfId="10356" hidden="1"/>
    <cellStyle name="Uwaga 2" xfId="10357" hidden="1"/>
    <cellStyle name="Uwaga 2" xfId="10361" hidden="1"/>
    <cellStyle name="Uwaga 2" xfId="10362" hidden="1"/>
    <cellStyle name="Uwaga 2" xfId="10363" hidden="1"/>
    <cellStyle name="Uwaga 2" xfId="10364" hidden="1"/>
    <cellStyle name="Uwaga 2" xfId="10365" hidden="1"/>
    <cellStyle name="Uwaga 2" xfId="10366" hidden="1"/>
    <cellStyle name="Uwaga 2" xfId="10367" hidden="1"/>
    <cellStyle name="Uwaga 2" xfId="10371" hidden="1"/>
    <cellStyle name="Uwaga 2" xfId="10372" hidden="1"/>
    <cellStyle name="Uwaga 2" xfId="10373" hidden="1"/>
    <cellStyle name="Uwaga 2" xfId="10374" hidden="1"/>
    <cellStyle name="Uwaga 2" xfId="10375" hidden="1"/>
    <cellStyle name="Uwaga 2" xfId="10376" hidden="1"/>
    <cellStyle name="Uwaga 2" xfId="10377" hidden="1"/>
    <cellStyle name="Uwaga 2" xfId="10381" hidden="1"/>
    <cellStyle name="Uwaga 2" xfId="10382" hidden="1"/>
    <cellStyle name="Uwaga 2" xfId="10383" hidden="1"/>
    <cellStyle name="Uwaga 2" xfId="10384" hidden="1"/>
    <cellStyle name="Uwaga 2" xfId="10385" hidden="1"/>
    <cellStyle name="Uwaga 2" xfId="10386" hidden="1"/>
    <cellStyle name="Uwaga 2" xfId="10387" hidden="1"/>
    <cellStyle name="Uwaga 2" xfId="10425" hidden="1"/>
    <cellStyle name="Uwaga 2" xfId="10992" hidden="1"/>
    <cellStyle name="Uwaga 2" xfId="11863" hidden="1"/>
    <cellStyle name="Uwaga 2" xfId="11864" hidden="1"/>
    <cellStyle name="Uwaga 2" xfId="11882" hidden="1"/>
    <cellStyle name="Uwaga 2" xfId="11883" hidden="1"/>
    <cellStyle name="Uwaga 2" xfId="10948" hidden="1"/>
    <cellStyle name="Uwaga 2" xfId="11924" hidden="1"/>
    <cellStyle name="Uwaga 2" xfId="12795" hidden="1"/>
    <cellStyle name="Uwaga 2" xfId="12796" hidden="1"/>
    <cellStyle name="Uwaga 2" xfId="12815" hidden="1"/>
    <cellStyle name="Uwaga 2" xfId="12816" hidden="1"/>
    <cellStyle name="Uwaga 2" xfId="11902" hidden="1"/>
    <cellStyle name="Uwaga 2" xfId="12834" hidden="1"/>
    <cellStyle name="Uwaga 2" xfId="13705" hidden="1"/>
    <cellStyle name="Uwaga 2" xfId="13706" hidden="1"/>
    <cellStyle name="Uwaga 2" xfId="13725" hidden="1"/>
    <cellStyle name="Uwaga 2" xfId="13726" hidden="1"/>
    <cellStyle name="Uwaga 2" xfId="1579" hidden="1"/>
    <cellStyle name="Uwaga 2" xfId="1575" hidden="1"/>
    <cellStyle name="Uwaga 2" xfId="11914" hidden="1"/>
    <cellStyle name="Uwaga 2" xfId="12806" hidden="1"/>
    <cellStyle name="Uwaga 2" xfId="1559" hidden="1"/>
    <cellStyle name="Uwaga 2" xfId="11918" hidden="1"/>
    <cellStyle name="Uwaga 2" xfId="1558" hidden="1"/>
    <cellStyle name="Uwaga 2" xfId="11896" hidden="1"/>
    <cellStyle name="Uwaga 2" xfId="11876" hidden="1"/>
    <cellStyle name="Uwaga 2" xfId="10978" hidden="1"/>
    <cellStyle name="Uwaga 2" xfId="1556" hidden="1"/>
    <cellStyle name="Uwaga 2" xfId="11921" hidden="1"/>
    <cellStyle name="Uwaga 2" xfId="1555" hidden="1"/>
    <cellStyle name="Uwaga 2" xfId="1553" hidden="1"/>
    <cellStyle name="Uwaga 2" xfId="12828" hidden="1"/>
    <cellStyle name="Uwaga 2" xfId="12812" hidden="1"/>
    <cellStyle name="Uwaga 2" xfId="11899" hidden="1"/>
    <cellStyle name="Uwaga 2" xfId="11879" hidden="1"/>
    <cellStyle name="Uwaga 2" xfId="10975" hidden="1"/>
    <cellStyle name="Uwaga 2" xfId="1552" hidden="1"/>
    <cellStyle name="Uwaga 2" xfId="1550" hidden="1"/>
    <cellStyle name="Uwaga 2" xfId="12809" hidden="1"/>
    <cellStyle name="Uwaga 2" xfId="1544" hidden="1"/>
    <cellStyle name="Uwaga 2" xfId="1543" hidden="1"/>
    <cellStyle name="Uwaga 2" xfId="1541" hidden="1"/>
    <cellStyle name="Uwaga 2" xfId="1540" hidden="1"/>
    <cellStyle name="Uwaga 2" xfId="1538" hidden="1"/>
    <cellStyle name="Uwaga 2" xfId="1537" hidden="1"/>
    <cellStyle name="Uwaga 2" xfId="1917" hidden="1"/>
    <cellStyle name="Uwaga 2" xfId="7226" hidden="1"/>
    <cellStyle name="Uwaga 2" xfId="8116" hidden="1"/>
    <cellStyle name="Uwaga 2" xfId="1533" hidden="1"/>
    <cellStyle name="Uwaga 2" xfId="5957" hidden="1"/>
    <cellStyle name="Uwaga 2" xfId="7223" hidden="1"/>
    <cellStyle name="Uwaga 2" xfId="9061" hidden="1"/>
    <cellStyle name="Uwaga 2" xfId="1531" hidden="1"/>
    <cellStyle name="Uwaga 2" xfId="1924" hidden="1"/>
    <cellStyle name="Uwaga 2" xfId="8149" hidden="1"/>
    <cellStyle name="Uwaga 2" xfId="8166" hidden="1"/>
    <cellStyle name="Uwaga 2" xfId="1959" hidden="1"/>
    <cellStyle name="Uwaga 2" xfId="1530" hidden="1"/>
    <cellStyle name="Uwaga 2" xfId="6033" hidden="1"/>
    <cellStyle name="Uwaga 2" xfId="10004" hidden="1"/>
    <cellStyle name="Uwaga 2" xfId="1529" hidden="1"/>
    <cellStyle name="Uwaga 2" xfId="6054" hidden="1"/>
    <cellStyle name="Uwaga 2" xfId="9087" hidden="1"/>
    <cellStyle name="Uwaga 2" xfId="9081" hidden="1"/>
    <cellStyle name="Uwaga 2" xfId="9969" hidden="1"/>
    <cellStyle name="Uwaga 2" xfId="1528" hidden="1"/>
    <cellStyle name="Uwaga 2" xfId="1961" hidden="1"/>
    <cellStyle name="Uwaga 2" xfId="1524" hidden="1"/>
    <cellStyle name="Uwaga 2" xfId="1523" hidden="1"/>
    <cellStyle name="Uwaga 2" xfId="1522" hidden="1"/>
    <cellStyle name="Uwaga 2" xfId="1521" hidden="1"/>
    <cellStyle name="Uwaga 2" xfId="1520" hidden="1"/>
    <cellStyle name="Uwaga 2" xfId="1519" hidden="1"/>
    <cellStyle name="Uwaga 2" xfId="6051" hidden="1"/>
    <cellStyle name="Uwaga 2" xfId="1515" hidden="1"/>
    <cellStyle name="Uwaga 2" xfId="1514" hidden="1"/>
    <cellStyle name="Uwaga 2" xfId="1513" hidden="1"/>
    <cellStyle name="Uwaga 2" xfId="5885" hidden="1"/>
    <cellStyle name="Uwaga 2" xfId="5886" hidden="1"/>
    <cellStyle name="Uwaga 2" xfId="5887" hidden="1"/>
    <cellStyle name="Uwaga 2" xfId="5893" hidden="1"/>
    <cellStyle name="Uwaga 2" xfId="5894" hidden="1"/>
    <cellStyle name="Uwaga 2" xfId="11905" hidden="1"/>
    <cellStyle name="Uwaga 2" xfId="5895" hidden="1"/>
    <cellStyle name="Uwaga 2" xfId="5896" hidden="1"/>
    <cellStyle name="Uwaga 2" xfId="13728" hidden="1"/>
    <cellStyle name="Uwaga 2" xfId="13708" hidden="1"/>
    <cellStyle name="Uwaga 2" xfId="5891" hidden="1"/>
    <cellStyle name="Uwaga 2" xfId="11865" hidden="1"/>
    <cellStyle name="Uwaga 2" xfId="10990" hidden="1"/>
    <cellStyle name="Uwaga 2" xfId="5897" hidden="1"/>
    <cellStyle name="Uwaga 2" xfId="11908" hidden="1"/>
    <cellStyle name="Uwaga 2" xfId="5898" hidden="1"/>
    <cellStyle name="Uwaga 2" xfId="5899" hidden="1"/>
    <cellStyle name="Uwaga 2" xfId="5892" hidden="1"/>
    <cellStyle name="Uwaga 2" xfId="12801" hidden="1"/>
    <cellStyle name="Uwaga 2" xfId="11888" hidden="1"/>
    <cellStyle name="Uwaga 2" xfId="11868" hidden="1"/>
    <cellStyle name="Uwaga 2" xfId="10987" hidden="1"/>
    <cellStyle name="Uwaga 2" xfId="5900" hidden="1"/>
    <cellStyle name="Uwaga 2" xfId="11911" hidden="1"/>
    <cellStyle name="Uwaga 2" xfId="13714" hidden="1"/>
    <cellStyle name="Uwaga 2" xfId="12823" hidden="1"/>
    <cellStyle name="Uwaga 2" xfId="12803" hidden="1"/>
    <cellStyle name="Uwaga 2" xfId="11891" hidden="1"/>
    <cellStyle name="Uwaga 2" xfId="11871" hidden="1"/>
    <cellStyle name="Uwaga 2" xfId="10983" hidden="1"/>
    <cellStyle name="Uwaga 2" xfId="5903" hidden="1"/>
    <cellStyle name="Uwaga 2" xfId="12826" hidden="1"/>
    <cellStyle name="Uwaga 2" xfId="12807" hidden="1"/>
    <cellStyle name="Uwaga 2" xfId="11894" hidden="1"/>
    <cellStyle name="Uwaga 2" xfId="11874" hidden="1"/>
    <cellStyle name="Uwaga 2" xfId="10980" hidden="1"/>
    <cellStyle name="Uwaga 2" xfId="5906" hidden="1"/>
    <cellStyle name="Uwaga 2" xfId="11919" hidden="1"/>
    <cellStyle name="Uwaga 2" xfId="13736" hidden="1"/>
    <cellStyle name="Uwaga 2" xfId="13720" hidden="1"/>
    <cellStyle name="Uwaga 2" xfId="12829" hidden="1"/>
    <cellStyle name="Uwaga 2" xfId="12810" hidden="1"/>
    <cellStyle name="Uwaga 2" xfId="11897" hidden="1"/>
    <cellStyle name="Uwaga 2" xfId="11877" hidden="1"/>
    <cellStyle name="Uwaga 2" xfId="10977" hidden="1"/>
    <cellStyle name="Uwaga 2" xfId="13717" hidden="1"/>
    <cellStyle name="Uwaga 2" xfId="5911" hidden="1"/>
    <cellStyle name="Uwaga 2" xfId="13742" hidden="1"/>
    <cellStyle name="Uwaga 2" xfId="13723" hidden="1"/>
    <cellStyle name="Uwaga 2" xfId="12832" hidden="1"/>
    <cellStyle name="Uwaga 2" xfId="12813" hidden="1"/>
    <cellStyle name="Uwaga 2" xfId="11900" hidden="1"/>
    <cellStyle name="Uwaga 2" xfId="5913" hidden="1"/>
    <cellStyle name="Uwaga 2" xfId="5914" hidden="1"/>
    <cellStyle name="Uwaga 2" xfId="5915" hidden="1"/>
    <cellStyle name="Uwaga 2" xfId="5916" hidden="1"/>
    <cellStyle name="Uwaga 2" xfId="5917" hidden="1"/>
    <cellStyle name="Uwaga 2" xfId="5918" hidden="1"/>
    <cellStyle name="Uwaga 2" xfId="5919" hidden="1"/>
    <cellStyle name="Uwaga 2" xfId="5958" hidden="1"/>
    <cellStyle name="Uwaga 2" xfId="9983" hidden="1"/>
    <cellStyle name="Uwaga 2" xfId="8123" hidden="1"/>
    <cellStyle name="Uwaga 2" xfId="8139" hidden="1"/>
    <cellStyle name="Uwaga 2" xfId="5925" hidden="1"/>
    <cellStyle name="Uwaga 2" xfId="5977" hidden="1"/>
    <cellStyle name="Uwaga 2" xfId="10007" hidden="1"/>
    <cellStyle name="Uwaga 2" xfId="5923" hidden="1"/>
    <cellStyle name="Uwaga 2" xfId="1923" hidden="1"/>
    <cellStyle name="Uwaga 2" xfId="1916" hidden="1"/>
    <cellStyle name="Uwaga 2" xfId="1966" hidden="1"/>
    <cellStyle name="Uwaga 2" xfId="1960" hidden="1"/>
    <cellStyle name="Uwaga 2" xfId="5927" hidden="1"/>
    <cellStyle name="Uwaga 2" xfId="6036" hidden="1"/>
    <cellStyle name="Uwaga 2" xfId="5924" hidden="1"/>
    <cellStyle name="Uwaga 2" xfId="5928" hidden="1"/>
    <cellStyle name="Uwaga 2" xfId="6057" hidden="1"/>
    <cellStyle name="Uwaga 2" xfId="8169" hidden="1"/>
    <cellStyle name="Uwaga 2" xfId="8143" hidden="1"/>
    <cellStyle name="Uwaga 2" xfId="9051" hidden="1"/>
    <cellStyle name="Uwaga 2" xfId="5929" hidden="1"/>
    <cellStyle name="Uwaga 2" xfId="8126" hidden="1"/>
    <cellStyle name="Uwaga 2" xfId="9993" hidden="1"/>
    <cellStyle name="Uwaga 2" xfId="5930" hidden="1"/>
    <cellStyle name="Uwaga 2" xfId="5931" hidden="1"/>
    <cellStyle name="Uwaga 2" xfId="5932" hidden="1"/>
    <cellStyle name="Uwaga 2" xfId="5933" hidden="1"/>
    <cellStyle name="Uwaga 2" xfId="5934" hidden="1"/>
    <cellStyle name="Uwaga 2" xfId="5940" hidden="1"/>
    <cellStyle name="Uwaga 2" xfId="5941" hidden="1"/>
    <cellStyle name="Uwaga 2" xfId="5942" hidden="1"/>
    <cellStyle name="Uwaga 2" xfId="13744" hidden="1"/>
    <cellStyle name="Uwaga 2" xfId="13745" hidden="1"/>
    <cellStyle name="Uwaga 2" xfId="13746" hidden="1"/>
    <cellStyle name="Uwaga 2" xfId="13747" hidden="1"/>
    <cellStyle name="Uwaga 2" xfId="5938" hidden="1"/>
    <cellStyle name="Uwaga 2" xfId="13751" hidden="1"/>
    <cellStyle name="Uwaga 2" xfId="13752" hidden="1"/>
    <cellStyle name="Uwaga 2" xfId="13753" hidden="1"/>
    <cellStyle name="Uwaga 2" xfId="13754" hidden="1"/>
    <cellStyle name="Uwaga 2" xfId="13755" hidden="1"/>
    <cellStyle name="Uwaga 2" xfId="13756" hidden="1"/>
    <cellStyle name="Uwaga 2" xfId="5939" hidden="1"/>
    <cellStyle name="Uwaga 2" xfId="13760" hidden="1"/>
    <cellStyle name="Uwaga 2" xfId="13761" hidden="1"/>
    <cellStyle name="Uwaga 2" xfId="13762" hidden="1"/>
    <cellStyle name="Uwaga 2" xfId="13763" hidden="1"/>
    <cellStyle name="Uwaga 2" xfId="13764" hidden="1"/>
    <cellStyle name="Uwaga 2" xfId="13765" hidden="1"/>
    <cellStyle name="Uwaga 2" xfId="13770" hidden="1"/>
    <cellStyle name="Uwaga 2" xfId="13771" hidden="1"/>
    <cellStyle name="Uwaga 2" xfId="13772" hidden="1"/>
    <cellStyle name="Uwaga 2" xfId="13773" hidden="1"/>
    <cellStyle name="Uwaga 2" xfId="13774" hidden="1"/>
    <cellStyle name="Uwaga 2" xfId="13775" hidden="1"/>
    <cellStyle name="Uwaga 2" xfId="13776" hidden="1"/>
    <cellStyle name="Uwaga 2" xfId="13782" hidden="1"/>
    <cellStyle name="Uwaga 2" xfId="13783" hidden="1"/>
    <cellStyle name="Uwaga 2" xfId="13784" hidden="1"/>
    <cellStyle name="Uwaga 2" xfId="13785" hidden="1"/>
    <cellStyle name="Uwaga 2" xfId="13786" hidden="1"/>
    <cellStyle name="Uwaga 2" xfId="13787" hidden="1"/>
    <cellStyle name="Uwaga 2" xfId="13788" hidden="1"/>
    <cellStyle name="Uwaga 2" xfId="13780" hidden="1"/>
    <cellStyle name="Uwaga 2" xfId="13792" hidden="1"/>
    <cellStyle name="Uwaga 2" xfId="13793" hidden="1"/>
    <cellStyle name="Uwaga 2" xfId="13794" hidden="1"/>
    <cellStyle name="Uwaga 2" xfId="13795" hidden="1"/>
    <cellStyle name="Uwaga 2" xfId="13796" hidden="1"/>
    <cellStyle name="Uwaga 2" xfId="13797" hidden="1"/>
    <cellStyle name="Uwaga 2" xfId="13781" hidden="1"/>
    <cellStyle name="Uwaga 2" xfId="13801" hidden="1"/>
    <cellStyle name="Uwaga 2" xfId="13802" hidden="1"/>
    <cellStyle name="Uwaga 2" xfId="13803" hidden="1"/>
    <cellStyle name="Uwaga 2" xfId="13804" hidden="1"/>
    <cellStyle name="Uwaga 2" xfId="13805" hidden="1"/>
    <cellStyle name="Uwaga 2" xfId="13806" hidden="1"/>
    <cellStyle name="Uwaga 2" xfId="13810" hidden="1"/>
    <cellStyle name="Uwaga 2" xfId="13811" hidden="1"/>
    <cellStyle name="Uwaga 2" xfId="13812" hidden="1"/>
    <cellStyle name="Uwaga 2" xfId="13813" hidden="1"/>
    <cellStyle name="Uwaga 2" xfId="13814" hidden="1"/>
    <cellStyle name="Uwaga 2" xfId="13815" hidden="1"/>
    <cellStyle name="Uwaga 2" xfId="13816" hidden="1"/>
    <cellStyle name="Uwaga 2" xfId="13822" hidden="1"/>
    <cellStyle name="Uwaga 2" xfId="13823" hidden="1"/>
    <cellStyle name="Uwaga 2" xfId="13824" hidden="1"/>
    <cellStyle name="Uwaga 2" xfId="13825" hidden="1"/>
    <cellStyle name="Uwaga 2" xfId="13826" hidden="1"/>
    <cellStyle name="Uwaga 2" xfId="13827" hidden="1"/>
    <cellStyle name="Uwaga 2" xfId="13828" hidden="1"/>
    <cellStyle name="Uwaga 2" xfId="13820" hidden="1"/>
    <cellStyle name="Uwaga 2" xfId="13832" hidden="1"/>
    <cellStyle name="Uwaga 2" xfId="13833" hidden="1"/>
    <cellStyle name="Uwaga 2" xfId="13834" hidden="1"/>
    <cellStyle name="Uwaga 2" xfId="13835" hidden="1"/>
    <cellStyle name="Uwaga 2" xfId="13836" hidden="1"/>
    <cellStyle name="Uwaga 2" xfId="13837" hidden="1"/>
    <cellStyle name="Uwaga 2" xfId="13821" hidden="1"/>
    <cellStyle name="Uwaga 2" xfId="13841" hidden="1"/>
    <cellStyle name="Uwaga 2" xfId="13842" hidden="1"/>
    <cellStyle name="Uwaga 2" xfId="13843" hidden="1"/>
    <cellStyle name="Uwaga 2" xfId="13844" hidden="1"/>
    <cellStyle name="Uwaga 2" xfId="13845" hidden="1"/>
    <cellStyle name="Uwaga 2" xfId="13846" hidden="1"/>
    <cellStyle name="Uwaga 2" xfId="13769" hidden="1"/>
    <cellStyle name="Uwaga 2" xfId="13850" hidden="1"/>
    <cellStyle name="Uwaga 2" xfId="13851" hidden="1"/>
    <cellStyle name="Uwaga 2" xfId="13852" hidden="1"/>
    <cellStyle name="Uwaga 2" xfId="13853" hidden="1"/>
    <cellStyle name="Uwaga 2" xfId="13854" hidden="1"/>
    <cellStyle name="Uwaga 2" xfId="13855" hidden="1"/>
    <cellStyle name="Uwaga 2" xfId="13861" hidden="1"/>
    <cellStyle name="Uwaga 2" xfId="13862" hidden="1"/>
    <cellStyle name="Uwaga 2" xfId="13863" hidden="1"/>
    <cellStyle name="Uwaga 2" xfId="13864" hidden="1"/>
    <cellStyle name="Uwaga 2" xfId="13865" hidden="1"/>
    <cellStyle name="Uwaga 2" xfId="13866" hidden="1"/>
    <cellStyle name="Uwaga 2" xfId="13867" hidden="1"/>
    <cellStyle name="Uwaga 2" xfId="13859" hidden="1"/>
    <cellStyle name="Uwaga 2" xfId="13871" hidden="1"/>
    <cellStyle name="Uwaga 2" xfId="13872" hidden="1"/>
    <cellStyle name="Uwaga 2" xfId="13873" hidden="1"/>
    <cellStyle name="Uwaga 2" xfId="13874" hidden="1"/>
    <cellStyle name="Uwaga 2" xfId="13875" hidden="1"/>
    <cellStyle name="Uwaga 2" xfId="13876" hidden="1"/>
    <cellStyle name="Uwaga 2" xfId="13860" hidden="1"/>
    <cellStyle name="Uwaga 2" xfId="13880" hidden="1"/>
    <cellStyle name="Uwaga 2" xfId="13881" hidden="1"/>
    <cellStyle name="Uwaga 2" xfId="13882" hidden="1"/>
    <cellStyle name="Uwaga 2" xfId="13883" hidden="1"/>
    <cellStyle name="Uwaga 2" xfId="13884" hidden="1"/>
    <cellStyle name="Uwaga 2" xfId="13885" hidden="1"/>
    <cellStyle name="Uwaga 2" xfId="13890" hidden="1"/>
    <cellStyle name="Uwaga 2" xfId="13891" hidden="1"/>
    <cellStyle name="Uwaga 2" xfId="13892" hidden="1"/>
    <cellStyle name="Uwaga 2" xfId="13893" hidden="1"/>
    <cellStyle name="Uwaga 2" xfId="13894" hidden="1"/>
    <cellStyle name="Uwaga 2" xfId="13895" hidden="1"/>
    <cellStyle name="Uwaga 2" xfId="13896" hidden="1"/>
    <cellStyle name="Uwaga 2" xfId="13902" hidden="1"/>
    <cellStyle name="Uwaga 2" xfId="13903" hidden="1"/>
    <cellStyle name="Uwaga 2" xfId="13904" hidden="1"/>
    <cellStyle name="Uwaga 2" xfId="13905" hidden="1"/>
    <cellStyle name="Uwaga 2" xfId="13906" hidden="1"/>
    <cellStyle name="Uwaga 2" xfId="13907" hidden="1"/>
    <cellStyle name="Uwaga 2" xfId="13908" hidden="1"/>
    <cellStyle name="Uwaga 2" xfId="13900" hidden="1"/>
    <cellStyle name="Uwaga 2" xfId="13912" hidden="1"/>
    <cellStyle name="Uwaga 2" xfId="13913" hidden="1"/>
    <cellStyle name="Uwaga 2" xfId="13914" hidden="1"/>
    <cellStyle name="Uwaga 2" xfId="13915" hidden="1"/>
    <cellStyle name="Uwaga 2" xfId="13916" hidden="1"/>
    <cellStyle name="Uwaga 2" xfId="13917" hidden="1"/>
    <cellStyle name="Uwaga 2" xfId="13901" hidden="1"/>
    <cellStyle name="Uwaga 2" xfId="13921" hidden="1"/>
    <cellStyle name="Uwaga 2" xfId="13922" hidden="1"/>
    <cellStyle name="Uwaga 2" xfId="13923" hidden="1"/>
    <cellStyle name="Uwaga 2" xfId="13924" hidden="1"/>
    <cellStyle name="Uwaga 2" xfId="13925" hidden="1"/>
    <cellStyle name="Uwaga 2" xfId="13926" hidden="1"/>
    <cellStyle name="Uwaga 2" xfId="13889" hidden="1"/>
    <cellStyle name="Uwaga 2" xfId="13930" hidden="1"/>
    <cellStyle name="Uwaga 2" xfId="13931" hidden="1"/>
    <cellStyle name="Uwaga 2" xfId="13932" hidden="1"/>
    <cellStyle name="Uwaga 2" xfId="13933" hidden="1"/>
    <cellStyle name="Uwaga 2" xfId="13934" hidden="1"/>
    <cellStyle name="Uwaga 2" xfId="13935" hidden="1"/>
    <cellStyle name="Uwaga 2" xfId="13941" hidden="1"/>
    <cellStyle name="Uwaga 2" xfId="13942" hidden="1"/>
    <cellStyle name="Uwaga 2" xfId="13943" hidden="1"/>
    <cellStyle name="Uwaga 2" xfId="13944" hidden="1"/>
    <cellStyle name="Uwaga 2" xfId="13945" hidden="1"/>
    <cellStyle name="Uwaga 2" xfId="13946" hidden="1"/>
    <cellStyle name="Uwaga 2" xfId="13947" hidden="1"/>
    <cellStyle name="Uwaga 2" xfId="13939" hidden="1"/>
    <cellStyle name="Uwaga 2" xfId="13951" hidden="1"/>
    <cellStyle name="Uwaga 2" xfId="13952" hidden="1"/>
    <cellStyle name="Uwaga 2" xfId="13953" hidden="1"/>
    <cellStyle name="Uwaga 2" xfId="13954" hidden="1"/>
    <cellStyle name="Uwaga 2" xfId="13955" hidden="1"/>
    <cellStyle name="Uwaga 2" xfId="13956" hidden="1"/>
    <cellStyle name="Uwaga 2" xfId="13940" hidden="1"/>
    <cellStyle name="Uwaga 2" xfId="13960" hidden="1"/>
    <cellStyle name="Uwaga 2" xfId="13961" hidden="1"/>
    <cellStyle name="Uwaga 2" xfId="13962" hidden="1"/>
    <cellStyle name="Uwaga 2" xfId="13963" hidden="1"/>
    <cellStyle name="Uwaga 2" xfId="13964" hidden="1"/>
    <cellStyle name="Uwaga 2" xfId="13965" hidden="1"/>
    <cellStyle name="Uwaga 2" xfId="13969" hidden="1"/>
    <cellStyle name="Uwaga 2" xfId="13970" hidden="1"/>
    <cellStyle name="Uwaga 2" xfId="13971" hidden="1"/>
    <cellStyle name="Uwaga 2" xfId="13972" hidden="1"/>
    <cellStyle name="Uwaga 2" xfId="13973" hidden="1"/>
    <cellStyle name="Uwaga 2" xfId="13974" hidden="1"/>
    <cellStyle name="Uwaga 2" xfId="13975" hidden="1"/>
    <cellStyle name="Uwaga 2" xfId="13981" hidden="1"/>
    <cellStyle name="Uwaga 2" xfId="13982" hidden="1"/>
    <cellStyle name="Uwaga 2" xfId="13983" hidden="1"/>
    <cellStyle name="Uwaga 2" xfId="13984" hidden="1"/>
    <cellStyle name="Uwaga 2" xfId="13985" hidden="1"/>
    <cellStyle name="Uwaga 2" xfId="13986" hidden="1"/>
    <cellStyle name="Uwaga 2" xfId="13987" hidden="1"/>
    <cellStyle name="Uwaga 2" xfId="13979" hidden="1"/>
    <cellStyle name="Uwaga 2" xfId="13991" hidden="1"/>
    <cellStyle name="Uwaga 2" xfId="13992" hidden="1"/>
    <cellStyle name="Uwaga 2" xfId="13993" hidden="1"/>
    <cellStyle name="Uwaga 2" xfId="13994" hidden="1"/>
    <cellStyle name="Uwaga 2" xfId="13995" hidden="1"/>
    <cellStyle name="Uwaga 2" xfId="13996" hidden="1"/>
    <cellStyle name="Uwaga 2" xfId="13980" hidden="1"/>
    <cellStyle name="Uwaga 2" xfId="14000" hidden="1"/>
    <cellStyle name="Uwaga 2" xfId="14001" hidden="1"/>
    <cellStyle name="Uwaga 2" xfId="14002" hidden="1"/>
    <cellStyle name="Uwaga 2" xfId="14003" hidden="1"/>
    <cellStyle name="Uwaga 2" xfId="14004" hidden="1"/>
    <cellStyle name="Uwaga 2" xfId="14005" hidden="1"/>
    <cellStyle name="Uwaga 2" xfId="14009" hidden="1"/>
    <cellStyle name="Uwaga 2" xfId="14010" hidden="1"/>
    <cellStyle name="Uwaga 2" xfId="14011" hidden="1"/>
    <cellStyle name="Uwaga 2" xfId="14012" hidden="1"/>
    <cellStyle name="Uwaga 2" xfId="14013" hidden="1"/>
    <cellStyle name="Uwaga 2" xfId="14014" hidden="1"/>
    <cellStyle name="Uwaga 2" xfId="14015" hidden="1"/>
    <cellStyle name="Uwaga 2" xfId="14021" hidden="1"/>
    <cellStyle name="Uwaga 2" xfId="14022" hidden="1"/>
    <cellStyle name="Uwaga 2" xfId="14023" hidden="1"/>
    <cellStyle name="Uwaga 2" xfId="14024" hidden="1"/>
    <cellStyle name="Uwaga 2" xfId="14025" hidden="1"/>
    <cellStyle name="Uwaga 2" xfId="14026" hidden="1"/>
    <cellStyle name="Uwaga 2" xfId="14027" hidden="1"/>
    <cellStyle name="Uwaga 2" xfId="14019" hidden="1"/>
    <cellStyle name="Uwaga 2" xfId="14031" hidden="1"/>
    <cellStyle name="Uwaga 2" xfId="14032" hidden="1"/>
    <cellStyle name="Uwaga 2" xfId="14033" hidden="1"/>
    <cellStyle name="Uwaga 2" xfId="14034" hidden="1"/>
    <cellStyle name="Uwaga 2" xfId="14035" hidden="1"/>
    <cellStyle name="Uwaga 2" xfId="14036" hidden="1"/>
    <cellStyle name="Uwaga 2" xfId="14020" hidden="1"/>
    <cellStyle name="Uwaga 2" xfId="14040" hidden="1"/>
    <cellStyle name="Uwaga 2" xfId="14041" hidden="1"/>
    <cellStyle name="Uwaga 2" xfId="14042" hidden="1"/>
    <cellStyle name="Uwaga 2" xfId="14043" hidden="1"/>
    <cellStyle name="Uwaga 2" xfId="14044" hidden="1"/>
    <cellStyle name="Uwaga 2" xfId="14045" hidden="1"/>
    <cellStyle name="Uwaga 2" xfId="14049" hidden="1"/>
    <cellStyle name="Uwaga 2" xfId="14050" hidden="1"/>
    <cellStyle name="Uwaga 2" xfId="14051" hidden="1"/>
    <cellStyle name="Uwaga 2" xfId="14052" hidden="1"/>
    <cellStyle name="Uwaga 2" xfId="14053" hidden="1"/>
    <cellStyle name="Uwaga 2" xfId="14054" hidden="1"/>
    <cellStyle name="Uwaga 2" xfId="14055" hidden="1"/>
    <cellStyle name="Uwaga 2" xfId="14059" hidden="1"/>
    <cellStyle name="Uwaga 2" xfId="14060" hidden="1"/>
    <cellStyle name="Uwaga 2" xfId="14061" hidden="1"/>
    <cellStyle name="Uwaga 2" xfId="14062" hidden="1"/>
    <cellStyle name="Uwaga 2" xfId="14063" hidden="1"/>
    <cellStyle name="Uwaga 2" xfId="14064" hidden="1"/>
    <cellStyle name="Uwaga 2" xfId="14065" hidden="1"/>
    <cellStyle name="Uwaga 2" xfId="14069" hidden="1"/>
    <cellStyle name="Uwaga 2" xfId="14070" hidden="1"/>
    <cellStyle name="Uwaga 2" xfId="14071" hidden="1"/>
    <cellStyle name="Uwaga 2" xfId="14072" hidden="1"/>
    <cellStyle name="Uwaga 2" xfId="14073" hidden="1"/>
    <cellStyle name="Uwaga 2" xfId="14074" hidden="1"/>
    <cellStyle name="Uwaga 2" xfId="14075" hidden="1"/>
    <cellStyle name="Uwaga 2" xfId="14079" hidden="1"/>
    <cellStyle name="Uwaga 2" xfId="14080" hidden="1"/>
    <cellStyle name="Uwaga 2" xfId="14081" hidden="1"/>
    <cellStyle name="Uwaga 2" xfId="14082" hidden="1"/>
    <cellStyle name="Uwaga 2" xfId="14083" hidden="1"/>
    <cellStyle name="Uwaga 2" xfId="14084" hidden="1"/>
    <cellStyle name="Uwaga 2" xfId="14085" hidden="1"/>
    <cellStyle name="Uwaga 2" xfId="14089" hidden="1"/>
    <cellStyle name="Uwaga 2" xfId="14090" hidden="1"/>
    <cellStyle name="Uwaga 2" xfId="14091" hidden="1"/>
    <cellStyle name="Uwaga 2" xfId="14092" hidden="1"/>
    <cellStyle name="Uwaga 2" xfId="14093" hidden="1"/>
    <cellStyle name="Uwaga 2" xfId="14094" hidden="1"/>
    <cellStyle name="Uwaga 2" xfId="14095" hidden="1"/>
    <cellStyle name="Uwaga 2" xfId="14099" hidden="1"/>
    <cellStyle name="Uwaga 2" xfId="14100" hidden="1"/>
    <cellStyle name="Uwaga 2" xfId="14101" hidden="1"/>
    <cellStyle name="Uwaga 2" xfId="14102" hidden="1"/>
    <cellStyle name="Uwaga 2" xfId="14103" hidden="1"/>
    <cellStyle name="Uwaga 2" xfId="14104" hidden="1"/>
    <cellStyle name="Uwaga 2" xfId="14105" hidden="1"/>
    <cellStyle name="Uwaga 2" xfId="14138" hidden="1"/>
    <cellStyle name="Uwaga 2" xfId="14693" hidden="1"/>
    <cellStyle name="Uwaga 2" xfId="15564" hidden="1"/>
    <cellStyle name="Uwaga 2" xfId="15565" hidden="1"/>
    <cellStyle name="Uwaga 2" xfId="15578" hidden="1"/>
    <cellStyle name="Uwaga 2" xfId="15579" hidden="1"/>
    <cellStyle name="Uwaga 2" xfId="14661" hidden="1"/>
    <cellStyle name="Uwaga 2" xfId="15604" hidden="1"/>
    <cellStyle name="Uwaga 2" xfId="16475" hidden="1"/>
    <cellStyle name="Uwaga 2" xfId="16476" hidden="1"/>
    <cellStyle name="Uwaga 2" xfId="16489" hidden="1"/>
    <cellStyle name="Uwaga 2" xfId="16490" hidden="1"/>
    <cellStyle name="Uwaga 2" xfId="15592" hidden="1"/>
    <cellStyle name="Uwaga 2" xfId="16503" hidden="1"/>
    <cellStyle name="Uwaga 2" xfId="17374" hidden="1"/>
    <cellStyle name="Uwaga 2" xfId="17375" hidden="1"/>
    <cellStyle name="Uwaga 2" xfId="17387" hidden="1"/>
    <cellStyle name="Uwaga 2" xfId="17388" hidden="1"/>
    <cellStyle name="Uwaga 2" xfId="14692" hidden="1"/>
    <cellStyle name="Uwaga 2" xfId="17378" hidden="1"/>
    <cellStyle name="Uwaga 2" xfId="17399" hidden="1"/>
    <cellStyle name="Uwaga 2" xfId="14681" hidden="1"/>
    <cellStyle name="Uwaga 2" xfId="9083" hidden="1"/>
    <cellStyle name="Uwaga 2" xfId="9060" hidden="1"/>
    <cellStyle name="Uwaga 2" xfId="8145" hidden="1"/>
    <cellStyle name="Uwaga 2" xfId="6667" hidden="1"/>
    <cellStyle name="Uwaga 2" xfId="10006" hidden="1"/>
    <cellStyle name="Uwaga 2" xfId="9982" hidden="1"/>
    <cellStyle name="Uwaga 2" xfId="6048" hidden="1"/>
    <cellStyle name="Uwaga 2" xfId="10981" hidden="1"/>
    <cellStyle name="Uwaga 2" xfId="11870" hidden="1"/>
    <cellStyle name="Uwaga 2" xfId="11884" hidden="1"/>
    <cellStyle name="Uwaga 2" xfId="8168" hidden="1"/>
    <cellStyle name="Uwaga 2" xfId="12822" hidden="1"/>
    <cellStyle name="Uwaga 2" xfId="13707" hidden="1"/>
    <cellStyle name="Uwaga 2" xfId="9063" hidden="1"/>
    <cellStyle name="Uwaga 2" xfId="1605" hidden="1"/>
    <cellStyle name="Uwaga 2" xfId="11893" hidden="1"/>
    <cellStyle name="Uwaga 2" xfId="1561" hidden="1"/>
    <cellStyle name="Uwaga 2" xfId="7209" hidden="1"/>
    <cellStyle name="Uwaga 2" xfId="12805" hidden="1"/>
    <cellStyle name="Uwaga 2" xfId="1563" hidden="1"/>
    <cellStyle name="Uwaga 2" xfId="1567" hidden="1"/>
    <cellStyle name="Uwaga 2" xfId="8125" hidden="1"/>
    <cellStyle name="Uwaga 2" xfId="1607" hidden="1"/>
    <cellStyle name="Uwaga 2" xfId="12825" hidden="1"/>
    <cellStyle name="Uwaga 2" xfId="13716" hidden="1"/>
    <cellStyle name="Uwaga 2" xfId="13710" hidden="1"/>
    <cellStyle name="Uwaga 2" xfId="1573" hidden="1"/>
    <cellStyle name="Uwaga 2" xfId="1887" hidden="1"/>
    <cellStyle name="Uwaga 2" xfId="8172" hidden="1"/>
    <cellStyle name="Uwaga 2" xfId="7213" hidden="1"/>
    <cellStyle name="Uwaga 2" xfId="6666" hidden="1"/>
    <cellStyle name="Uwaga 2" xfId="7221" hidden="1"/>
    <cellStyle name="Uwaga 2" xfId="1888" hidden="1"/>
    <cellStyle name="Uwaga 2" xfId="8176" hidden="1"/>
    <cellStyle name="Uwaga 2" xfId="7217" hidden="1"/>
    <cellStyle name="Uwaga 2" xfId="6665" hidden="1"/>
    <cellStyle name="Uwaga 2" xfId="10013" hidden="1"/>
    <cellStyle name="Uwaga 2" xfId="9989" hidden="1"/>
    <cellStyle name="Uwaga 2" xfId="8152" hidden="1"/>
    <cellStyle name="Uwaga 2" xfId="8131" hidden="1"/>
    <cellStyle name="Uwaga 2" xfId="7218" hidden="1"/>
    <cellStyle name="Uwaga 2" xfId="1889" hidden="1"/>
    <cellStyle name="Uwaga 2" xfId="1890" hidden="1"/>
    <cellStyle name="Uwaga 2" xfId="1891" hidden="1"/>
    <cellStyle name="Uwaga 2" xfId="1892" hidden="1"/>
    <cellStyle name="Uwaga 2" xfId="8128" hidden="1"/>
    <cellStyle name="Uwaga 2" xfId="17390" hidden="1"/>
    <cellStyle name="Uwaga 2" xfId="17377" hidden="1"/>
    <cellStyle name="Uwaga 2" xfId="16492" hidden="1"/>
    <cellStyle name="Uwaga 2" xfId="16478" hidden="1"/>
    <cellStyle name="Uwaga 2" xfId="15581" hidden="1"/>
    <cellStyle name="Uwaga 2" xfId="15567" hidden="1"/>
    <cellStyle name="Uwaga 2" xfId="1608" hidden="1"/>
    <cellStyle name="Uwaga 2" xfId="1896" hidden="1"/>
    <cellStyle name="Uwaga 2" xfId="1897" hidden="1"/>
    <cellStyle name="Uwaga 2" xfId="17391" hidden="1"/>
    <cellStyle name="Uwaga 2" xfId="17379" hidden="1"/>
    <cellStyle name="Uwaga 2" xfId="16494" hidden="1"/>
    <cellStyle name="Uwaga 2" xfId="16480" hidden="1"/>
    <cellStyle name="Uwaga 2" xfId="1899" hidden="1"/>
    <cellStyle name="Uwaga 2" xfId="1900" hidden="1"/>
    <cellStyle name="Uwaga 2" xfId="17393" hidden="1"/>
    <cellStyle name="Uwaga 2" xfId="17381" hidden="1"/>
    <cellStyle name="Uwaga 2" xfId="16496" hidden="1"/>
    <cellStyle name="Uwaga 2" xfId="16482" hidden="1"/>
    <cellStyle name="Uwaga 2" xfId="15585" hidden="1"/>
    <cellStyle name="Uwaga 2" xfId="1898" hidden="1"/>
    <cellStyle name="Uwaga 2" xfId="15599" hidden="1"/>
    <cellStyle name="Uwaga 2" xfId="1902" hidden="1"/>
    <cellStyle name="Uwaga 2" xfId="8157" hidden="1"/>
    <cellStyle name="Uwaga 2" xfId="17395" hidden="1"/>
    <cellStyle name="Uwaga 2" xfId="17382" hidden="1"/>
    <cellStyle name="Uwaga 2" xfId="16498" hidden="1"/>
    <cellStyle name="Uwaga 2" xfId="15598" hidden="1"/>
    <cellStyle name="Uwaga 2" xfId="14685" hidden="1"/>
    <cellStyle name="Uwaga 2" xfId="1903" hidden="1"/>
    <cellStyle name="Uwaga 2" xfId="15601" hidden="1"/>
    <cellStyle name="Uwaga 2" xfId="1904" hidden="1"/>
    <cellStyle name="Uwaga 2" xfId="9992" hidden="1"/>
    <cellStyle name="Uwaga 2" xfId="17397" hidden="1"/>
    <cellStyle name="Uwaga 2" xfId="15589" hidden="1"/>
    <cellStyle name="Uwaga 2" xfId="15575" hidden="1"/>
    <cellStyle name="Uwaga 2" xfId="14683" hidden="1"/>
    <cellStyle name="Uwaga 2" xfId="9968" hidden="1"/>
    <cellStyle name="Uwaga 2" xfId="15603" hidden="1"/>
    <cellStyle name="Uwaga 2" xfId="9072" hidden="1"/>
    <cellStyle name="Uwaga 2" xfId="9050" hidden="1"/>
    <cellStyle name="Uwaga 2" xfId="15577" hidden="1"/>
    <cellStyle name="Uwaga 2" xfId="14680" hidden="1"/>
    <cellStyle name="Uwaga 2" xfId="8134" hidden="1"/>
    <cellStyle name="Uwaga 2" xfId="8111" hidden="1"/>
    <cellStyle name="Uwaga 2" xfId="7237" hidden="1"/>
    <cellStyle name="Uwaga 2" xfId="1905" hidden="1"/>
    <cellStyle name="Uwaga 2" xfId="8160" hidden="1"/>
    <cellStyle name="Uwaga 2" xfId="16488" hidden="1"/>
    <cellStyle name="Uwaga 2" xfId="9972" hidden="1"/>
    <cellStyle name="Uwaga 2" xfId="9076" hidden="1"/>
    <cellStyle name="Uwaga 2" xfId="9054" hidden="1"/>
    <cellStyle name="Uwaga 2" xfId="8138" hidden="1"/>
    <cellStyle name="Uwaga 2" xfId="8115" hidden="1"/>
    <cellStyle name="Uwaga 2" xfId="1609" hidden="1"/>
    <cellStyle name="Uwaga 2" xfId="15591" hidden="1"/>
    <cellStyle name="Uwaga 2" xfId="7233" hidden="1"/>
    <cellStyle name="Uwaga 2" xfId="1610" hidden="1"/>
    <cellStyle name="Uwaga 2" xfId="1620" hidden="1"/>
    <cellStyle name="Uwaga 2" xfId="13713" hidden="1"/>
    <cellStyle name="Uwaga 2" xfId="13727" hidden="1"/>
    <cellStyle name="Uwaga 2" xfId="1908" hidden="1"/>
    <cellStyle name="Uwaga 2" xfId="11904" hidden="1"/>
    <cellStyle name="Uwaga 2" xfId="8163" hidden="1"/>
    <cellStyle name="Uwaga 2" xfId="1612" hidden="1"/>
    <cellStyle name="Uwaga 2" xfId="11913" hidden="1"/>
    <cellStyle name="Uwaga 2" xfId="10988" hidden="1"/>
    <cellStyle name="Uwaga 2" xfId="1568" hidden="1"/>
    <cellStyle name="Uwaga 2" xfId="1909" hidden="1"/>
    <cellStyle name="Uwaga 2" xfId="1614" hidden="1"/>
    <cellStyle name="Uwaga 2" xfId="10985" hidden="1"/>
    <cellStyle name="Uwaga 2" xfId="13730" hidden="1"/>
    <cellStyle name="Uwaga 2" xfId="1574" hidden="1"/>
    <cellStyle name="Uwaga 2" xfId="10000" hidden="1"/>
    <cellStyle name="Uwaga 2" xfId="9976" hidden="1"/>
    <cellStyle name="Uwaga 2" xfId="9080" hidden="1"/>
    <cellStyle name="Uwaga 2" xfId="1571" hidden="1"/>
    <cellStyle name="Uwaga 2" xfId="7230" hidden="1"/>
    <cellStyle name="Uwaga 2" xfId="1911" hidden="1"/>
    <cellStyle name="Uwaga 2" xfId="8165" hidden="1"/>
    <cellStyle name="Uwaga 2" xfId="1912" hidden="1"/>
    <cellStyle name="Uwaga 2" xfId="1913" hidden="1"/>
    <cellStyle name="Uwaga 2" xfId="10003" hidden="1"/>
    <cellStyle name="Uwaga 2" xfId="1910" hidden="1"/>
    <cellStyle name="Uwaga 2" xfId="17403" hidden="1"/>
    <cellStyle name="Uwaga 2" xfId="17404" hidden="1"/>
    <cellStyle name="Uwaga 2" xfId="17405" hidden="1"/>
    <cellStyle name="Uwaga 2" xfId="17406" hidden="1"/>
    <cellStyle name="Uwaga 2" xfId="17407" hidden="1"/>
    <cellStyle name="Uwaga 2" xfId="17408" hidden="1"/>
    <cellStyle name="Uwaga 2" xfId="9066" hidden="1"/>
    <cellStyle name="Uwaga 2" xfId="17412" hidden="1"/>
    <cellStyle name="Uwaga 2" xfId="17413" hidden="1"/>
    <cellStyle name="Uwaga 2" xfId="17414" hidden="1"/>
    <cellStyle name="Uwaga 2" xfId="17415" hidden="1"/>
    <cellStyle name="Uwaga 2" xfId="17416" hidden="1"/>
    <cellStyle name="Uwaga 2" xfId="17417" hidden="1"/>
    <cellStyle name="Uwaga 2" xfId="17423" hidden="1"/>
    <cellStyle name="Uwaga 2" xfId="17424" hidden="1"/>
    <cellStyle name="Uwaga 2" xfId="17425" hidden="1"/>
    <cellStyle name="Uwaga 2" xfId="17426" hidden="1"/>
    <cellStyle name="Uwaga 2" xfId="17427" hidden="1"/>
    <cellStyle name="Uwaga 2" xfId="17428" hidden="1"/>
    <cellStyle name="Uwaga 2" xfId="17429" hidden="1"/>
    <cellStyle name="Uwaga 2" xfId="17421" hidden="1"/>
    <cellStyle name="Uwaga 2" xfId="17433" hidden="1"/>
    <cellStyle name="Uwaga 2" xfId="17434" hidden="1"/>
    <cellStyle name="Uwaga 2" xfId="17435" hidden="1"/>
    <cellStyle name="Uwaga 2" xfId="17436" hidden="1"/>
    <cellStyle name="Uwaga 2" xfId="17437" hidden="1"/>
    <cellStyle name="Uwaga 2" xfId="17438" hidden="1"/>
    <cellStyle name="Uwaga 2" xfId="17422" hidden="1"/>
    <cellStyle name="Uwaga 2" xfId="17442" hidden="1"/>
    <cellStyle name="Uwaga 2" xfId="17443" hidden="1"/>
    <cellStyle name="Uwaga 2" xfId="17444" hidden="1"/>
    <cellStyle name="Uwaga 2" xfId="17445" hidden="1"/>
    <cellStyle name="Uwaga 2" xfId="17446" hidden="1"/>
    <cellStyle name="Uwaga 2" xfId="17447" hidden="1"/>
    <cellStyle name="Uwaga 2" xfId="17452" hidden="1"/>
    <cellStyle name="Uwaga 2" xfId="17453" hidden="1"/>
    <cellStyle name="Uwaga 2" xfId="17454" hidden="1"/>
    <cellStyle name="Uwaga 2" xfId="17455" hidden="1"/>
    <cellStyle name="Uwaga 2" xfId="17456" hidden="1"/>
    <cellStyle name="Uwaga 2" xfId="17457" hidden="1"/>
    <cellStyle name="Uwaga 2" xfId="17458" hidden="1"/>
    <cellStyle name="Uwaga 2" xfId="17464" hidden="1"/>
    <cellStyle name="Uwaga 2" xfId="17465" hidden="1"/>
    <cellStyle name="Uwaga 2" xfId="17466" hidden="1"/>
    <cellStyle name="Uwaga 2" xfId="17467" hidden="1"/>
    <cellStyle name="Uwaga 2" xfId="17468" hidden="1"/>
    <cellStyle name="Uwaga 2" xfId="17469" hidden="1"/>
    <cellStyle name="Uwaga 2" xfId="17470" hidden="1"/>
    <cellStyle name="Uwaga 2" xfId="17462" hidden="1"/>
    <cellStyle name="Uwaga 2" xfId="17474" hidden="1"/>
    <cellStyle name="Uwaga 2" xfId="17475" hidden="1"/>
    <cellStyle name="Uwaga 2" xfId="17476" hidden="1"/>
    <cellStyle name="Uwaga 2" xfId="17477" hidden="1"/>
    <cellStyle name="Uwaga 2" xfId="17478" hidden="1"/>
    <cellStyle name="Uwaga 2" xfId="17479" hidden="1"/>
    <cellStyle name="Uwaga 2" xfId="17463" hidden="1"/>
    <cellStyle name="Uwaga 2" xfId="17483" hidden="1"/>
    <cellStyle name="Uwaga 2" xfId="17484" hidden="1"/>
    <cellStyle name="Uwaga 2" xfId="17485" hidden="1"/>
    <cellStyle name="Uwaga 2" xfId="17486" hidden="1"/>
    <cellStyle name="Uwaga 2" xfId="17487" hidden="1"/>
    <cellStyle name="Uwaga 2" xfId="17488" hidden="1"/>
    <cellStyle name="Uwaga 2" xfId="17492" hidden="1"/>
    <cellStyle name="Uwaga 2" xfId="17493" hidden="1"/>
    <cellStyle name="Uwaga 2" xfId="17494" hidden="1"/>
    <cellStyle name="Uwaga 2" xfId="17495" hidden="1"/>
    <cellStyle name="Uwaga 2" xfId="17496" hidden="1"/>
    <cellStyle name="Uwaga 2" xfId="17497" hidden="1"/>
    <cellStyle name="Uwaga 2" xfId="17498" hidden="1"/>
    <cellStyle name="Uwaga 2" xfId="17504" hidden="1"/>
    <cellStyle name="Uwaga 2" xfId="17505" hidden="1"/>
    <cellStyle name="Uwaga 2" xfId="17506" hidden="1"/>
    <cellStyle name="Uwaga 2" xfId="17507" hidden="1"/>
    <cellStyle name="Uwaga 2" xfId="17508" hidden="1"/>
    <cellStyle name="Uwaga 2" xfId="17509" hidden="1"/>
    <cellStyle name="Uwaga 2" xfId="17510" hidden="1"/>
    <cellStyle name="Uwaga 2" xfId="17502" hidden="1"/>
    <cellStyle name="Uwaga 2" xfId="17514" hidden="1"/>
    <cellStyle name="Uwaga 2" xfId="17515" hidden="1"/>
    <cellStyle name="Uwaga 2" xfId="17516" hidden="1"/>
    <cellStyle name="Uwaga 2" xfId="17517" hidden="1"/>
    <cellStyle name="Uwaga 2" xfId="17518" hidden="1"/>
    <cellStyle name="Uwaga 2" xfId="17519" hidden="1"/>
    <cellStyle name="Uwaga 2" xfId="17503" hidden="1"/>
    <cellStyle name="Uwaga 2" xfId="17523" hidden="1"/>
    <cellStyle name="Uwaga 2" xfId="17524" hidden="1"/>
    <cellStyle name="Uwaga 2" xfId="17525" hidden="1"/>
    <cellStyle name="Uwaga 2" xfId="17526" hidden="1"/>
    <cellStyle name="Uwaga 2" xfId="17527" hidden="1"/>
    <cellStyle name="Uwaga 2" xfId="17528" hidden="1"/>
    <cellStyle name="Uwaga 2" xfId="17451" hidden="1"/>
    <cellStyle name="Uwaga 2" xfId="17532" hidden="1"/>
    <cellStyle name="Uwaga 2" xfId="17533" hidden="1"/>
    <cellStyle name="Uwaga 2" xfId="17534" hidden="1"/>
    <cellStyle name="Uwaga 2" xfId="17535" hidden="1"/>
    <cellStyle name="Uwaga 2" xfId="17536" hidden="1"/>
    <cellStyle name="Uwaga 2" xfId="17537" hidden="1"/>
    <cellStyle name="Uwaga 2" xfId="17543" hidden="1"/>
    <cellStyle name="Uwaga 2" xfId="17544" hidden="1"/>
    <cellStyle name="Uwaga 2" xfId="17545" hidden="1"/>
    <cellStyle name="Uwaga 2" xfId="17546" hidden="1"/>
    <cellStyle name="Uwaga 2" xfId="17547" hidden="1"/>
    <cellStyle name="Uwaga 2" xfId="17548" hidden="1"/>
    <cellStyle name="Uwaga 2" xfId="17549" hidden="1"/>
    <cellStyle name="Uwaga 2" xfId="17541" hidden="1"/>
    <cellStyle name="Uwaga 2" xfId="17553" hidden="1"/>
    <cellStyle name="Uwaga 2" xfId="17554" hidden="1"/>
    <cellStyle name="Uwaga 2" xfId="17555" hidden="1"/>
    <cellStyle name="Uwaga 2" xfId="17556" hidden="1"/>
    <cellStyle name="Uwaga 2" xfId="17557" hidden="1"/>
    <cellStyle name="Uwaga 2" xfId="17558" hidden="1"/>
    <cellStyle name="Uwaga 2" xfId="17542" hidden="1"/>
    <cellStyle name="Uwaga 2" xfId="17562" hidden="1"/>
    <cellStyle name="Uwaga 2" xfId="17563" hidden="1"/>
    <cellStyle name="Uwaga 2" xfId="17564" hidden="1"/>
    <cellStyle name="Uwaga 2" xfId="17565" hidden="1"/>
    <cellStyle name="Uwaga 2" xfId="17566" hidden="1"/>
    <cellStyle name="Uwaga 2" xfId="17567" hidden="1"/>
    <cellStyle name="Uwaga 2" xfId="17572" hidden="1"/>
    <cellStyle name="Uwaga 2" xfId="17573" hidden="1"/>
    <cellStyle name="Uwaga 2" xfId="17574" hidden="1"/>
    <cellStyle name="Uwaga 2" xfId="17575" hidden="1"/>
    <cellStyle name="Uwaga 2" xfId="17576" hidden="1"/>
    <cellStyle name="Uwaga 2" xfId="17577" hidden="1"/>
    <cellStyle name="Uwaga 2" xfId="17578" hidden="1"/>
    <cellStyle name="Uwaga 2" xfId="17584" hidden="1"/>
    <cellStyle name="Uwaga 2" xfId="17585" hidden="1"/>
    <cellStyle name="Uwaga 2" xfId="17586" hidden="1"/>
    <cellStyle name="Uwaga 2" xfId="17587" hidden="1"/>
    <cellStyle name="Uwaga 2" xfId="17588" hidden="1"/>
    <cellStyle name="Uwaga 2" xfId="17589" hidden="1"/>
    <cellStyle name="Uwaga 2" xfId="17590" hidden="1"/>
    <cellStyle name="Uwaga 2" xfId="17582" hidden="1"/>
    <cellStyle name="Uwaga 2" xfId="17594" hidden="1"/>
    <cellStyle name="Uwaga 2" xfId="17595" hidden="1"/>
    <cellStyle name="Uwaga 2" xfId="17596" hidden="1"/>
    <cellStyle name="Uwaga 2" xfId="17597" hidden="1"/>
    <cellStyle name="Uwaga 2" xfId="17598" hidden="1"/>
    <cellStyle name="Uwaga 2" xfId="17599" hidden="1"/>
    <cellStyle name="Uwaga 2" xfId="17583" hidden="1"/>
    <cellStyle name="Uwaga 2" xfId="17603" hidden="1"/>
    <cellStyle name="Uwaga 2" xfId="17604" hidden="1"/>
    <cellStyle name="Uwaga 2" xfId="17605" hidden="1"/>
    <cellStyle name="Uwaga 2" xfId="17606" hidden="1"/>
    <cellStyle name="Uwaga 2" xfId="17607" hidden="1"/>
    <cellStyle name="Uwaga 2" xfId="17608" hidden="1"/>
    <cellStyle name="Uwaga 2" xfId="17571" hidden="1"/>
    <cellStyle name="Uwaga 2" xfId="17612" hidden="1"/>
    <cellStyle name="Uwaga 2" xfId="17613" hidden="1"/>
    <cellStyle name="Uwaga 2" xfId="17614" hidden="1"/>
    <cellStyle name="Uwaga 2" xfId="17615" hidden="1"/>
    <cellStyle name="Uwaga 2" xfId="17616" hidden="1"/>
    <cellStyle name="Uwaga 2" xfId="17617" hidden="1"/>
    <cellStyle name="Uwaga 2" xfId="17623" hidden="1"/>
    <cellStyle name="Uwaga 2" xfId="17624" hidden="1"/>
    <cellStyle name="Uwaga 2" xfId="17625" hidden="1"/>
    <cellStyle name="Uwaga 2" xfId="17626" hidden="1"/>
    <cellStyle name="Uwaga 2" xfId="17627" hidden="1"/>
    <cellStyle name="Uwaga 2" xfId="17628" hidden="1"/>
    <cellStyle name="Uwaga 2" xfId="17629" hidden="1"/>
    <cellStyle name="Uwaga 2" xfId="17621" hidden="1"/>
    <cellStyle name="Uwaga 2" xfId="17633" hidden="1"/>
    <cellStyle name="Uwaga 2" xfId="17634" hidden="1"/>
    <cellStyle name="Uwaga 2" xfId="17635" hidden="1"/>
    <cellStyle name="Uwaga 2" xfId="17636" hidden="1"/>
    <cellStyle name="Uwaga 2" xfId="17637" hidden="1"/>
    <cellStyle name="Uwaga 2" xfId="17638" hidden="1"/>
    <cellStyle name="Uwaga 2" xfId="17622" hidden="1"/>
    <cellStyle name="Uwaga 2" xfId="17642" hidden="1"/>
    <cellStyle name="Uwaga 2" xfId="17643" hidden="1"/>
    <cellStyle name="Uwaga 2" xfId="17644" hidden="1"/>
    <cellStyle name="Uwaga 2" xfId="17645" hidden="1"/>
    <cellStyle name="Uwaga 2" xfId="17646" hidden="1"/>
    <cellStyle name="Uwaga 2" xfId="17647" hidden="1"/>
    <cellStyle name="Uwaga 2" xfId="17651" hidden="1"/>
    <cellStyle name="Uwaga 2" xfId="17652" hidden="1"/>
    <cellStyle name="Uwaga 2" xfId="17653" hidden="1"/>
    <cellStyle name="Uwaga 2" xfId="17654" hidden="1"/>
    <cellStyle name="Uwaga 2" xfId="17655" hidden="1"/>
    <cellStyle name="Uwaga 2" xfId="17656" hidden="1"/>
    <cellStyle name="Uwaga 2" xfId="17657" hidden="1"/>
    <cellStyle name="Uwaga 2" xfId="17663" hidden="1"/>
    <cellStyle name="Uwaga 2" xfId="17664" hidden="1"/>
    <cellStyle name="Uwaga 2" xfId="17665" hidden="1"/>
    <cellStyle name="Uwaga 2" xfId="17666" hidden="1"/>
    <cellStyle name="Uwaga 2" xfId="17667" hidden="1"/>
    <cellStyle name="Uwaga 2" xfId="17668" hidden="1"/>
    <cellStyle name="Uwaga 2" xfId="17669" hidden="1"/>
    <cellStyle name="Uwaga 2" xfId="17661" hidden="1"/>
    <cellStyle name="Uwaga 2" xfId="17673" hidden="1"/>
    <cellStyle name="Uwaga 2" xfId="17674" hidden="1"/>
    <cellStyle name="Uwaga 2" xfId="17675" hidden="1"/>
    <cellStyle name="Uwaga 2" xfId="17676" hidden="1"/>
    <cellStyle name="Uwaga 2" xfId="17677" hidden="1"/>
    <cellStyle name="Uwaga 2" xfId="17678" hidden="1"/>
    <cellStyle name="Uwaga 2" xfId="17662" hidden="1"/>
    <cellStyle name="Uwaga 2" xfId="17682" hidden="1"/>
    <cellStyle name="Uwaga 2" xfId="17683" hidden="1"/>
    <cellStyle name="Uwaga 2" xfId="17684" hidden="1"/>
    <cellStyle name="Uwaga 2" xfId="17685" hidden="1"/>
    <cellStyle name="Uwaga 2" xfId="17686" hidden="1"/>
    <cellStyle name="Uwaga 2" xfId="17687" hidden="1"/>
    <cellStyle name="Uwaga 2" xfId="17691" hidden="1"/>
    <cellStyle name="Uwaga 2" xfId="17692" hidden="1"/>
    <cellStyle name="Uwaga 2" xfId="17693" hidden="1"/>
    <cellStyle name="Uwaga 2" xfId="17694" hidden="1"/>
    <cellStyle name="Uwaga 2" xfId="17695" hidden="1"/>
    <cellStyle name="Uwaga 2" xfId="17696" hidden="1"/>
    <cellStyle name="Uwaga 2" xfId="17697" hidden="1"/>
    <cellStyle name="Uwaga 2" xfId="17703" hidden="1"/>
    <cellStyle name="Uwaga 2" xfId="17704" hidden="1"/>
    <cellStyle name="Uwaga 2" xfId="17705" hidden="1"/>
    <cellStyle name="Uwaga 2" xfId="17706" hidden="1"/>
    <cellStyle name="Uwaga 2" xfId="17707" hidden="1"/>
    <cellStyle name="Uwaga 2" xfId="17708" hidden="1"/>
    <cellStyle name="Uwaga 2" xfId="17709" hidden="1"/>
    <cellStyle name="Uwaga 2" xfId="17701" hidden="1"/>
    <cellStyle name="Uwaga 2" xfId="17713" hidden="1"/>
    <cellStyle name="Uwaga 2" xfId="17714" hidden="1"/>
    <cellStyle name="Uwaga 2" xfId="17715" hidden="1"/>
    <cellStyle name="Uwaga 2" xfId="17716" hidden="1"/>
    <cellStyle name="Uwaga 2" xfId="17717" hidden="1"/>
    <cellStyle name="Uwaga 2" xfId="17718" hidden="1"/>
    <cellStyle name="Uwaga 2" xfId="17702" hidden="1"/>
    <cellStyle name="Uwaga 2" xfId="17722" hidden="1"/>
    <cellStyle name="Uwaga 2" xfId="17723" hidden="1"/>
    <cellStyle name="Uwaga 2" xfId="17724" hidden="1"/>
    <cellStyle name="Uwaga 2" xfId="17725" hidden="1"/>
    <cellStyle name="Uwaga 2" xfId="17726" hidden="1"/>
    <cellStyle name="Uwaga 2" xfId="17727" hidden="1"/>
    <cellStyle name="Uwaga 2" xfId="17731" hidden="1"/>
    <cellStyle name="Uwaga 2" xfId="17732" hidden="1"/>
    <cellStyle name="Uwaga 2" xfId="17733" hidden="1"/>
    <cellStyle name="Uwaga 2" xfId="17734" hidden="1"/>
    <cellStyle name="Uwaga 2" xfId="17735" hidden="1"/>
    <cellStyle name="Uwaga 2" xfId="17736" hidden="1"/>
    <cellStyle name="Uwaga 2" xfId="17737" hidden="1"/>
    <cellStyle name="Uwaga 2" xfId="17741" hidden="1"/>
    <cellStyle name="Uwaga 2" xfId="17742" hidden="1"/>
    <cellStyle name="Uwaga 2" xfId="17743" hidden="1"/>
    <cellStyle name="Uwaga 2" xfId="17744" hidden="1"/>
    <cellStyle name="Uwaga 2" xfId="17745" hidden="1"/>
    <cellStyle name="Uwaga 2" xfId="17746" hidden="1"/>
    <cellStyle name="Uwaga 2" xfId="17747" hidden="1"/>
    <cellStyle name="Uwaga 2" xfId="17751" hidden="1"/>
    <cellStyle name="Uwaga 2" xfId="17752" hidden="1"/>
    <cellStyle name="Uwaga 2" xfId="17753" hidden="1"/>
    <cellStyle name="Uwaga 2" xfId="17754" hidden="1"/>
    <cellStyle name="Uwaga 2" xfId="17755" hidden="1"/>
    <cellStyle name="Uwaga 2" xfId="17756" hidden="1"/>
    <cellStyle name="Uwaga 2" xfId="17757" hidden="1"/>
    <cellStyle name="Uwaga 2" xfId="17761" hidden="1"/>
    <cellStyle name="Uwaga 2" xfId="17762" hidden="1"/>
    <cellStyle name="Uwaga 2" xfId="17763" hidden="1"/>
    <cellStyle name="Uwaga 2" xfId="17764" hidden="1"/>
    <cellStyle name="Uwaga 2" xfId="17765" hidden="1"/>
    <cellStyle name="Uwaga 2" xfId="17766" hidden="1"/>
    <cellStyle name="Uwaga 2" xfId="17767" hidden="1"/>
    <cellStyle name="Uwaga 2" xfId="17771" hidden="1"/>
    <cellStyle name="Uwaga 2" xfId="17772" hidden="1"/>
    <cellStyle name="Uwaga 2" xfId="17773" hidden="1"/>
    <cellStyle name="Uwaga 2" xfId="17774" hidden="1"/>
    <cellStyle name="Uwaga 2" xfId="17775" hidden="1"/>
    <cellStyle name="Uwaga 2" xfId="17776" hidden="1"/>
    <cellStyle name="Uwaga 2" xfId="17777" hidden="1"/>
    <cellStyle name="Uwaga 2" xfId="17781" hidden="1"/>
    <cellStyle name="Uwaga 2" xfId="17782" hidden="1"/>
    <cellStyle name="Uwaga 2" xfId="17783" hidden="1"/>
    <cellStyle name="Uwaga 2" xfId="17784" hidden="1"/>
    <cellStyle name="Uwaga 2" xfId="17785" hidden="1"/>
    <cellStyle name="Uwaga 2" xfId="17786" hidden="1"/>
    <cellStyle name="Uwaga 2" xfId="17787" hidden="1"/>
    <cellStyle name="Uwaga 2" xfId="17819" hidden="1"/>
    <cellStyle name="Uwaga 2" xfId="18370" hidden="1"/>
    <cellStyle name="Uwaga 2" xfId="19241" hidden="1"/>
    <cellStyle name="Uwaga 2" xfId="19242" hidden="1"/>
    <cellStyle name="Uwaga 2" xfId="19251" hidden="1"/>
    <cellStyle name="Uwaga 2" xfId="19252" hidden="1"/>
    <cellStyle name="Uwaga 2" xfId="18342" hidden="1"/>
    <cellStyle name="Uwaga 2" xfId="19272" hidden="1"/>
    <cellStyle name="Uwaga 2" xfId="20143" hidden="1"/>
    <cellStyle name="Uwaga 2" xfId="20144" hidden="1"/>
    <cellStyle name="Uwaga 2" xfId="20154" hidden="1"/>
    <cellStyle name="Uwaga 2" xfId="20155" hidden="1"/>
    <cellStyle name="Uwaga 2" xfId="19261" hidden="1"/>
    <cellStyle name="Uwaga 2" xfId="20164" hidden="1"/>
    <cellStyle name="Uwaga 2" xfId="21035" hidden="1"/>
    <cellStyle name="Uwaga 2" xfId="21036" hidden="1"/>
    <cellStyle name="Uwaga 2" xfId="21045" hidden="1"/>
    <cellStyle name="Uwaga 2" xfId="21046" hidden="1"/>
    <cellStyle name="Uwaga 2" xfId="1682" hidden="1"/>
    <cellStyle name="Uwaga 2" xfId="1678" hidden="1"/>
    <cellStyle name="Uwaga 2" xfId="19266" hidden="1"/>
    <cellStyle name="Uwaga 2" xfId="20148" hidden="1"/>
    <cellStyle name="Uwaga 2" xfId="1672" hidden="1"/>
    <cellStyle name="Uwaga 2" xfId="19268" hidden="1"/>
    <cellStyle name="Uwaga 2" xfId="1671" hidden="1"/>
    <cellStyle name="Uwaga 2" xfId="19257" hidden="1"/>
    <cellStyle name="Uwaga 2" xfId="19247" hidden="1"/>
    <cellStyle name="Uwaga 2" xfId="18364" hidden="1"/>
    <cellStyle name="Uwaga 2" xfId="1663" hidden="1"/>
    <cellStyle name="Uwaga 2" xfId="19270" hidden="1"/>
    <cellStyle name="Uwaga 2" xfId="1662" hidden="1"/>
    <cellStyle name="Uwaga 2" xfId="1661" hidden="1"/>
    <cellStyle name="Uwaga 2" xfId="20160" hidden="1"/>
    <cellStyle name="Uwaga 2" xfId="20152" hidden="1"/>
    <cellStyle name="Uwaga 2" xfId="19259" hidden="1"/>
    <cellStyle name="Uwaga 2" xfId="19249" hidden="1"/>
    <cellStyle name="Uwaga 2" xfId="18362" hidden="1"/>
    <cellStyle name="Uwaga 2" xfId="1660" hidden="1"/>
    <cellStyle name="Uwaga 2" xfId="1659" hidden="1"/>
    <cellStyle name="Uwaga 2" xfId="20150" hidden="1"/>
    <cellStyle name="Uwaga 2" xfId="1655" hidden="1"/>
    <cellStyle name="Uwaga 2" xfId="1654" hidden="1"/>
    <cellStyle name="Uwaga 2" xfId="1653" hidden="1"/>
    <cellStyle name="Uwaga 2" xfId="1652" hidden="1"/>
    <cellStyle name="Uwaga 2" xfId="1651" hidden="1"/>
    <cellStyle name="Uwaga 2" xfId="1649" hidden="1"/>
    <cellStyle name="Uwaga 2" xfId="1851" hidden="1"/>
    <cellStyle name="Uwaga 2" xfId="15602" hidden="1"/>
    <cellStyle name="Uwaga 2" xfId="9975" hidden="1"/>
    <cellStyle name="Uwaga 2" xfId="10952" hidden="1"/>
    <cellStyle name="Uwaga 2" xfId="1862" hidden="1"/>
    <cellStyle name="Uwaga 2" xfId="1850" hidden="1"/>
    <cellStyle name="Uwaga 2" xfId="15574" hidden="1"/>
    <cellStyle name="Uwaga 2" xfId="13729" hidden="1"/>
    <cellStyle name="Uwaga 2" xfId="11867" hidden="1"/>
    <cellStyle name="Uwaga 2" xfId="14682" hidden="1"/>
    <cellStyle name="Uwaga 2" xfId="7231" hidden="1"/>
    <cellStyle name="Uwaga 2" xfId="6668" hidden="1"/>
    <cellStyle name="Uwaga 2" xfId="13709" hidden="1"/>
    <cellStyle name="Uwaga 2" xfId="11917" hidden="1"/>
    <cellStyle name="Uwaga 2" xfId="16499" hidden="1"/>
    <cellStyle name="Uwaga 2" xfId="12818" hidden="1"/>
    <cellStyle name="Uwaga 2" xfId="9091" hidden="1"/>
    <cellStyle name="Uwaga 2" xfId="15590" hidden="1"/>
    <cellStyle name="Uwaga 2" xfId="15586" hidden="1"/>
    <cellStyle name="Uwaga 2" xfId="16479" hidden="1"/>
    <cellStyle name="Uwaga 2" xfId="12799" hidden="1"/>
    <cellStyle name="Uwaga 2" xfId="17380" hidden="1"/>
    <cellStyle name="Uwaga 2" xfId="1645" hidden="1"/>
    <cellStyle name="Uwaga 2" xfId="11909" hidden="1"/>
    <cellStyle name="Uwaga 2" xfId="10956" hidden="1"/>
    <cellStyle name="Uwaga 2" xfId="10423" hidden="1"/>
    <cellStyle name="Uwaga 2" xfId="13732" hidden="1"/>
    <cellStyle name="Uwaga 2" xfId="13712" hidden="1"/>
    <cellStyle name="Uwaga 2" xfId="1619" hidden="1"/>
    <cellStyle name="Uwaga 2" xfId="11869" hidden="1"/>
    <cellStyle name="Uwaga 2" xfId="10986" hidden="1"/>
    <cellStyle name="Uwaga 2" xfId="1643" hidden="1"/>
    <cellStyle name="Uwaga 2" xfId="11912" hidden="1"/>
    <cellStyle name="Uwaga 2" xfId="10960" hidden="1"/>
    <cellStyle name="Uwaga 2" xfId="10422" hidden="1"/>
    <cellStyle name="Uwaga 2" xfId="11872" hidden="1"/>
    <cellStyle name="Uwaga 2" xfId="10982" hidden="1"/>
    <cellStyle name="Uwaga 2" xfId="19262" hidden="1"/>
    <cellStyle name="Uwaga 2" xfId="1642" hidden="1"/>
    <cellStyle name="Uwaga 2" xfId="11916" hidden="1"/>
    <cellStyle name="Uwaga 2" xfId="21047" hidden="1"/>
    <cellStyle name="Uwaga 2" xfId="21037" hidden="1"/>
    <cellStyle name="Uwaga 2" xfId="12804" hidden="1"/>
    <cellStyle name="Uwaga 2" xfId="19243" hidden="1"/>
    <cellStyle name="Uwaga 2" xfId="18368" hidden="1"/>
    <cellStyle name="Uwaga 2" xfId="10964" hidden="1"/>
    <cellStyle name="Uwaga 2" xfId="19264" hidden="1"/>
    <cellStyle name="Uwaga 2" xfId="10421" hidden="1"/>
    <cellStyle name="Uwaga 2" xfId="13737" hidden="1"/>
    <cellStyle name="Uwaga 2" xfId="11892" hidden="1"/>
    <cellStyle name="Uwaga 2" xfId="20146" hidden="1"/>
    <cellStyle name="Uwaga 2" xfId="19254" hidden="1"/>
    <cellStyle name="Uwaga 2" xfId="19244" hidden="1"/>
    <cellStyle name="Uwaga 2" xfId="18367" hidden="1"/>
    <cellStyle name="Uwaga 2" xfId="13718" hidden="1"/>
    <cellStyle name="Uwaga 2" xfId="19265" hidden="1"/>
    <cellStyle name="Uwaga 2" xfId="21039" hidden="1"/>
    <cellStyle name="Uwaga 2" xfId="20158" hidden="1"/>
    <cellStyle name="Uwaga 2" xfId="20147" hidden="1"/>
    <cellStyle name="Uwaga 2" xfId="19255" hidden="1"/>
    <cellStyle name="Uwaga 2" xfId="19245" hidden="1"/>
    <cellStyle name="Uwaga 2" xfId="18366" hidden="1"/>
    <cellStyle name="Uwaga 2" xfId="11895" hidden="1"/>
    <cellStyle name="Uwaga 2" xfId="20159" hidden="1"/>
    <cellStyle name="Uwaga 2" xfId="20149" hidden="1"/>
    <cellStyle name="Uwaga 2" xfId="19256" hidden="1"/>
    <cellStyle name="Uwaga 2" xfId="19246" hidden="1"/>
    <cellStyle name="Uwaga 2" xfId="18365" hidden="1"/>
    <cellStyle name="Uwaga 2" xfId="1640" hidden="1"/>
    <cellStyle name="Uwaga 2" xfId="19269" hidden="1"/>
    <cellStyle name="Uwaga 2" xfId="21050" hidden="1"/>
    <cellStyle name="Uwaga 2" xfId="21042" hidden="1"/>
    <cellStyle name="Uwaga 2" xfId="20161" hidden="1"/>
    <cellStyle name="Uwaga 2" xfId="20151" hidden="1"/>
    <cellStyle name="Uwaga 2" xfId="19258" hidden="1"/>
    <cellStyle name="Uwaga 2" xfId="19248" hidden="1"/>
    <cellStyle name="Uwaga 2" xfId="18363" hidden="1"/>
    <cellStyle name="Uwaga 2" xfId="21040" hidden="1"/>
    <cellStyle name="Uwaga 2" xfId="13721" hidden="1"/>
    <cellStyle name="Uwaga 2" xfId="21054" hidden="1"/>
    <cellStyle name="Uwaga 2" xfId="21044" hidden="1"/>
    <cellStyle name="Uwaga 2" xfId="20163" hidden="1"/>
    <cellStyle name="Uwaga 2" xfId="20153" hidden="1"/>
    <cellStyle name="Uwaga 2" xfId="19260" hidden="1"/>
    <cellStyle name="Uwaga 2" xfId="12811" hidden="1"/>
    <cellStyle name="Uwaga 2" xfId="11898" hidden="1"/>
    <cellStyle name="Uwaga 2" xfId="11878" hidden="1"/>
    <cellStyle name="Uwaga 2" xfId="10976" hidden="1"/>
    <cellStyle name="Uwaga 2" xfId="1639" hidden="1"/>
    <cellStyle name="Uwaga 2" xfId="11923" hidden="1"/>
    <cellStyle name="Uwaga 2" xfId="10972" hidden="1"/>
    <cellStyle name="Uwaga 2" xfId="1861" hidden="1"/>
    <cellStyle name="Uwaga 2" xfId="16487" hidden="1"/>
    <cellStyle name="Uwaga 2" xfId="1885" hidden="1"/>
    <cellStyle name="Uwaga 2" xfId="14688" hidden="1"/>
    <cellStyle name="Uwaga 2" xfId="11901" hidden="1"/>
    <cellStyle name="Uwaga 2" xfId="1566" hidden="1"/>
    <cellStyle name="Uwaga 2" xfId="16501" hidden="1"/>
    <cellStyle name="Uwaga 2" xfId="12833" hidden="1"/>
    <cellStyle name="Uwaga 2" xfId="11910" hidden="1"/>
    <cellStyle name="Uwaga 2" xfId="17385" hidden="1"/>
    <cellStyle name="Uwaga 2" xfId="17383" hidden="1"/>
    <cellStyle name="Uwaga 2" xfId="17392" hidden="1"/>
    <cellStyle name="Uwaga 2" xfId="10973" hidden="1"/>
    <cellStyle name="Uwaga 2" xfId="1618" hidden="1"/>
    <cellStyle name="Uwaga 2" xfId="12814" hidden="1"/>
    <cellStyle name="Uwaga 2" xfId="1637" hidden="1"/>
    <cellStyle name="Uwaga 2" xfId="1967" hidden="1"/>
    <cellStyle name="Uwaga 2" xfId="1848" hidden="1"/>
    <cellStyle name="Uwaga 2" xfId="14686" hidden="1"/>
    <cellStyle name="Uwaga 2" xfId="15568" hidden="1"/>
    <cellStyle name="Uwaga 2" xfId="1636" hidden="1"/>
    <cellStyle name="Uwaga 2" xfId="1849" hidden="1"/>
    <cellStyle name="Uwaga 2" xfId="16493" hidden="1"/>
    <cellStyle name="Uwaga 2" xfId="1634" hidden="1"/>
    <cellStyle name="Uwaga 2" xfId="1633" hidden="1"/>
    <cellStyle name="Uwaga 2" xfId="1632" hidden="1"/>
    <cellStyle name="Uwaga 2" xfId="1631" hidden="1"/>
    <cellStyle name="Uwaga 2" xfId="1630" hidden="1"/>
    <cellStyle name="Uwaga 2" xfId="1624" hidden="1"/>
    <cellStyle name="Uwaga 2" xfId="1623" hidden="1"/>
    <cellStyle name="Uwaga 2" xfId="11903" hidden="1"/>
    <cellStyle name="Uwaga 2" xfId="21055" hidden="1"/>
    <cellStyle name="Uwaga 2" xfId="21056" hidden="1"/>
    <cellStyle name="Uwaga 2" xfId="21057" hidden="1"/>
    <cellStyle name="Uwaga 2" xfId="21058" hidden="1"/>
    <cellStyle name="Uwaga 2" xfId="1626" hidden="1"/>
    <cellStyle name="Uwaga 2" xfId="21062" hidden="1"/>
    <cellStyle name="Uwaga 2" xfId="21063" hidden="1"/>
    <cellStyle name="Uwaga 2" xfId="21064" hidden="1"/>
    <cellStyle name="Uwaga 2" xfId="21065" hidden="1"/>
    <cellStyle name="Uwaga 2" xfId="21066" hidden="1"/>
    <cellStyle name="Uwaga 2" xfId="21067" hidden="1"/>
    <cellStyle name="Uwaga 2" xfId="1625" hidden="1"/>
    <cellStyle name="Uwaga 2" xfId="21071" hidden="1"/>
    <cellStyle name="Uwaga 2" xfId="21072" hidden="1"/>
    <cellStyle name="Uwaga 2" xfId="21073" hidden="1"/>
    <cellStyle name="Uwaga 2" xfId="21074" hidden="1"/>
    <cellStyle name="Uwaga 2" xfId="21075" hidden="1"/>
    <cellStyle name="Uwaga 2" xfId="21076" hidden="1"/>
    <cellStyle name="Uwaga 2" xfId="21081" hidden="1"/>
    <cellStyle name="Uwaga 2" xfId="21082" hidden="1"/>
    <cellStyle name="Uwaga 2" xfId="21083" hidden="1"/>
    <cellStyle name="Uwaga 2" xfId="21084" hidden="1"/>
    <cellStyle name="Uwaga 2" xfId="21085" hidden="1"/>
    <cellStyle name="Uwaga 2" xfId="21086" hidden="1"/>
    <cellStyle name="Uwaga 2" xfId="21087" hidden="1"/>
    <cellStyle name="Uwaga 2" xfId="21093" hidden="1"/>
    <cellStyle name="Uwaga 2" xfId="21094" hidden="1"/>
    <cellStyle name="Uwaga 2" xfId="21095" hidden="1"/>
    <cellStyle name="Uwaga 2" xfId="21096" hidden="1"/>
    <cellStyle name="Uwaga 2" xfId="21097" hidden="1"/>
    <cellStyle name="Uwaga 2" xfId="21098" hidden="1"/>
    <cellStyle name="Uwaga 2" xfId="21099" hidden="1"/>
    <cellStyle name="Uwaga 2" xfId="21091" hidden="1"/>
    <cellStyle name="Uwaga 2" xfId="21103" hidden="1"/>
    <cellStyle name="Uwaga 2" xfId="21104" hidden="1"/>
    <cellStyle name="Uwaga 2" xfId="21105" hidden="1"/>
    <cellStyle name="Uwaga 2" xfId="21106" hidden="1"/>
    <cellStyle name="Uwaga 2" xfId="21107" hidden="1"/>
    <cellStyle name="Uwaga 2" xfId="21108" hidden="1"/>
    <cellStyle name="Uwaga 2" xfId="21092" hidden="1"/>
    <cellStyle name="Uwaga 2" xfId="21112" hidden="1"/>
    <cellStyle name="Uwaga 2" xfId="21113" hidden="1"/>
    <cellStyle name="Uwaga 2" xfId="21114" hidden="1"/>
    <cellStyle name="Uwaga 2" xfId="21115" hidden="1"/>
    <cellStyle name="Uwaga 2" xfId="21116" hidden="1"/>
    <cellStyle name="Uwaga 2" xfId="21117" hidden="1"/>
    <cellStyle name="Uwaga 2" xfId="21121" hidden="1"/>
    <cellStyle name="Uwaga 2" xfId="21122" hidden="1"/>
    <cellStyle name="Uwaga 2" xfId="21123" hidden="1"/>
    <cellStyle name="Uwaga 2" xfId="21124" hidden="1"/>
    <cellStyle name="Uwaga 2" xfId="21125" hidden="1"/>
    <cellStyle name="Uwaga 2" xfId="21126" hidden="1"/>
    <cellStyle name="Uwaga 2" xfId="21127" hidden="1"/>
    <cellStyle name="Uwaga 2" xfId="21133" hidden="1"/>
    <cellStyle name="Uwaga 2" xfId="21134" hidden="1"/>
    <cellStyle name="Uwaga 2" xfId="21135" hidden="1"/>
    <cellStyle name="Uwaga 2" xfId="21136" hidden="1"/>
    <cellStyle name="Uwaga 2" xfId="21137" hidden="1"/>
    <cellStyle name="Uwaga 2" xfId="21138" hidden="1"/>
    <cellStyle name="Uwaga 2" xfId="21139" hidden="1"/>
    <cellStyle name="Uwaga 2" xfId="21131" hidden="1"/>
    <cellStyle name="Uwaga 2" xfId="21143" hidden="1"/>
    <cellStyle name="Uwaga 2" xfId="21144" hidden="1"/>
    <cellStyle name="Uwaga 2" xfId="21145" hidden="1"/>
    <cellStyle name="Uwaga 2" xfId="21146" hidden="1"/>
    <cellStyle name="Uwaga 2" xfId="21147" hidden="1"/>
    <cellStyle name="Uwaga 2" xfId="21148" hidden="1"/>
    <cellStyle name="Uwaga 2" xfId="21132" hidden="1"/>
    <cellStyle name="Uwaga 2" xfId="21152" hidden="1"/>
    <cellStyle name="Uwaga 2" xfId="21153" hidden="1"/>
    <cellStyle name="Uwaga 2" xfId="21154" hidden="1"/>
    <cellStyle name="Uwaga 2" xfId="21155" hidden="1"/>
    <cellStyle name="Uwaga 2" xfId="21156" hidden="1"/>
    <cellStyle name="Uwaga 2" xfId="21157" hidden="1"/>
    <cellStyle name="Uwaga 2" xfId="21080" hidden="1"/>
    <cellStyle name="Uwaga 2" xfId="21161" hidden="1"/>
    <cellStyle name="Uwaga 2" xfId="21162" hidden="1"/>
    <cellStyle name="Uwaga 2" xfId="21163" hidden="1"/>
    <cellStyle name="Uwaga 2" xfId="21164" hidden="1"/>
    <cellStyle name="Uwaga 2" xfId="21165" hidden="1"/>
    <cellStyle name="Uwaga 2" xfId="21166" hidden="1"/>
    <cellStyle name="Uwaga 2" xfId="21172" hidden="1"/>
    <cellStyle name="Uwaga 2" xfId="21173" hidden="1"/>
    <cellStyle name="Uwaga 2" xfId="21174" hidden="1"/>
    <cellStyle name="Uwaga 2" xfId="21175" hidden="1"/>
    <cellStyle name="Uwaga 2" xfId="21176" hidden="1"/>
    <cellStyle name="Uwaga 2" xfId="21177" hidden="1"/>
    <cellStyle name="Uwaga 2" xfId="21178" hidden="1"/>
    <cellStyle name="Uwaga 2" xfId="21170" hidden="1"/>
    <cellStyle name="Uwaga 2" xfId="21182" hidden="1"/>
    <cellStyle name="Uwaga 2" xfId="21183" hidden="1"/>
    <cellStyle name="Uwaga 2" xfId="21184" hidden="1"/>
    <cellStyle name="Uwaga 2" xfId="21185" hidden="1"/>
    <cellStyle name="Uwaga 2" xfId="21186" hidden="1"/>
    <cellStyle name="Uwaga 2" xfId="21187" hidden="1"/>
    <cellStyle name="Uwaga 2" xfId="21171" hidden="1"/>
    <cellStyle name="Uwaga 2" xfId="21191" hidden="1"/>
    <cellStyle name="Uwaga 2" xfId="21192" hidden="1"/>
    <cellStyle name="Uwaga 2" xfId="21193" hidden="1"/>
    <cellStyle name="Uwaga 2" xfId="21194" hidden="1"/>
    <cellStyle name="Uwaga 2" xfId="21195" hidden="1"/>
    <cellStyle name="Uwaga 2" xfId="21196" hidden="1"/>
    <cellStyle name="Uwaga 2" xfId="21201" hidden="1"/>
    <cellStyle name="Uwaga 2" xfId="21202" hidden="1"/>
    <cellStyle name="Uwaga 2" xfId="21203" hidden="1"/>
    <cellStyle name="Uwaga 2" xfId="21204" hidden="1"/>
    <cellStyle name="Uwaga 2" xfId="21205" hidden="1"/>
    <cellStyle name="Uwaga 2" xfId="21206" hidden="1"/>
    <cellStyle name="Uwaga 2" xfId="21207" hidden="1"/>
    <cellStyle name="Uwaga 2" xfId="21213" hidden="1"/>
    <cellStyle name="Uwaga 2" xfId="21214" hidden="1"/>
    <cellStyle name="Uwaga 2" xfId="21215" hidden="1"/>
    <cellStyle name="Uwaga 2" xfId="21216" hidden="1"/>
    <cellStyle name="Uwaga 2" xfId="21217" hidden="1"/>
    <cellStyle name="Uwaga 2" xfId="21218" hidden="1"/>
    <cellStyle name="Uwaga 2" xfId="21219" hidden="1"/>
    <cellStyle name="Uwaga 2" xfId="21211" hidden="1"/>
    <cellStyle name="Uwaga 2" xfId="21223" hidden="1"/>
    <cellStyle name="Uwaga 2" xfId="21224" hidden="1"/>
    <cellStyle name="Uwaga 2" xfId="21225" hidden="1"/>
    <cellStyle name="Uwaga 2" xfId="21226" hidden="1"/>
    <cellStyle name="Uwaga 2" xfId="21227" hidden="1"/>
    <cellStyle name="Uwaga 2" xfId="21228" hidden="1"/>
    <cellStyle name="Uwaga 2" xfId="21212" hidden="1"/>
    <cellStyle name="Uwaga 2" xfId="21232" hidden="1"/>
    <cellStyle name="Uwaga 2" xfId="21233" hidden="1"/>
    <cellStyle name="Uwaga 2" xfId="21234" hidden="1"/>
    <cellStyle name="Uwaga 2" xfId="21235" hidden="1"/>
    <cellStyle name="Uwaga 2" xfId="21236" hidden="1"/>
    <cellStyle name="Uwaga 2" xfId="21237" hidden="1"/>
    <cellStyle name="Uwaga 2" xfId="21200" hidden="1"/>
    <cellStyle name="Uwaga 2" xfId="21241" hidden="1"/>
    <cellStyle name="Uwaga 2" xfId="21242" hidden="1"/>
    <cellStyle name="Uwaga 2" xfId="21243" hidden="1"/>
    <cellStyle name="Uwaga 2" xfId="21244" hidden="1"/>
    <cellStyle name="Uwaga 2" xfId="21245" hidden="1"/>
    <cellStyle name="Uwaga 2" xfId="21246" hidden="1"/>
    <cellStyle name="Uwaga 2" xfId="21252" hidden="1"/>
    <cellStyle name="Uwaga 2" xfId="21253" hidden="1"/>
    <cellStyle name="Uwaga 2" xfId="21254" hidden="1"/>
    <cellStyle name="Uwaga 2" xfId="21255" hidden="1"/>
    <cellStyle name="Uwaga 2" xfId="21256" hidden="1"/>
    <cellStyle name="Uwaga 2" xfId="21257" hidden="1"/>
    <cellStyle name="Uwaga 2" xfId="21258" hidden="1"/>
    <cellStyle name="Uwaga 2" xfId="21250" hidden="1"/>
    <cellStyle name="Uwaga 2" xfId="21262" hidden="1"/>
    <cellStyle name="Uwaga 2" xfId="21263" hidden="1"/>
    <cellStyle name="Uwaga 2" xfId="21264" hidden="1"/>
    <cellStyle name="Uwaga 2" xfId="21265" hidden="1"/>
    <cellStyle name="Uwaga 2" xfId="21266" hidden="1"/>
    <cellStyle name="Uwaga 2" xfId="21267" hidden="1"/>
    <cellStyle name="Uwaga 2" xfId="21251" hidden="1"/>
    <cellStyle name="Uwaga 2" xfId="21271" hidden="1"/>
    <cellStyle name="Uwaga 2" xfId="21272" hidden="1"/>
    <cellStyle name="Uwaga 2" xfId="21273" hidden="1"/>
    <cellStyle name="Uwaga 2" xfId="21274" hidden="1"/>
    <cellStyle name="Uwaga 2" xfId="21275" hidden="1"/>
    <cellStyle name="Uwaga 2" xfId="21276" hidden="1"/>
    <cellStyle name="Uwaga 2" xfId="21280" hidden="1"/>
    <cellStyle name="Uwaga 2" xfId="21281" hidden="1"/>
    <cellStyle name="Uwaga 2" xfId="21282" hidden="1"/>
    <cellStyle name="Uwaga 2" xfId="21283" hidden="1"/>
    <cellStyle name="Uwaga 2" xfId="21284" hidden="1"/>
    <cellStyle name="Uwaga 2" xfId="21285" hidden="1"/>
    <cellStyle name="Uwaga 2" xfId="21286" hidden="1"/>
    <cellStyle name="Uwaga 2" xfId="21292" hidden="1"/>
    <cellStyle name="Uwaga 2" xfId="21293" hidden="1"/>
    <cellStyle name="Uwaga 2" xfId="21294" hidden="1"/>
    <cellStyle name="Uwaga 2" xfId="21295" hidden="1"/>
    <cellStyle name="Uwaga 2" xfId="21296" hidden="1"/>
    <cellStyle name="Uwaga 2" xfId="21297" hidden="1"/>
    <cellStyle name="Uwaga 2" xfId="21298" hidden="1"/>
    <cellStyle name="Uwaga 2" xfId="21290" hidden="1"/>
    <cellStyle name="Uwaga 2" xfId="21302" hidden="1"/>
    <cellStyle name="Uwaga 2" xfId="21303" hidden="1"/>
    <cellStyle name="Uwaga 2" xfId="21304" hidden="1"/>
    <cellStyle name="Uwaga 2" xfId="21305" hidden="1"/>
    <cellStyle name="Uwaga 2" xfId="21306" hidden="1"/>
    <cellStyle name="Uwaga 2" xfId="21307" hidden="1"/>
    <cellStyle name="Uwaga 2" xfId="21291" hidden="1"/>
    <cellStyle name="Uwaga 2" xfId="21311" hidden="1"/>
    <cellStyle name="Uwaga 2" xfId="21312" hidden="1"/>
    <cellStyle name="Uwaga 2" xfId="21313" hidden="1"/>
    <cellStyle name="Uwaga 2" xfId="21314" hidden="1"/>
    <cellStyle name="Uwaga 2" xfId="21315" hidden="1"/>
    <cellStyle name="Uwaga 2" xfId="21316" hidden="1"/>
    <cellStyle name="Uwaga 2" xfId="21320" hidden="1"/>
    <cellStyle name="Uwaga 2" xfId="21321" hidden="1"/>
    <cellStyle name="Uwaga 2" xfId="21322" hidden="1"/>
    <cellStyle name="Uwaga 2" xfId="21323" hidden="1"/>
    <cellStyle name="Uwaga 2" xfId="21324" hidden="1"/>
    <cellStyle name="Uwaga 2" xfId="21325" hidden="1"/>
    <cellStyle name="Uwaga 2" xfId="21326" hidden="1"/>
    <cellStyle name="Uwaga 2" xfId="21332" hidden="1"/>
    <cellStyle name="Uwaga 2" xfId="21333" hidden="1"/>
    <cellStyle name="Uwaga 2" xfId="21334" hidden="1"/>
    <cellStyle name="Uwaga 2" xfId="21335" hidden="1"/>
    <cellStyle name="Uwaga 2" xfId="21336" hidden="1"/>
    <cellStyle name="Uwaga 2" xfId="21337" hidden="1"/>
    <cellStyle name="Uwaga 2" xfId="21338" hidden="1"/>
    <cellStyle name="Uwaga 2" xfId="21330" hidden="1"/>
    <cellStyle name="Uwaga 2" xfId="21342" hidden="1"/>
    <cellStyle name="Uwaga 2" xfId="21343" hidden="1"/>
    <cellStyle name="Uwaga 2" xfId="21344" hidden="1"/>
    <cellStyle name="Uwaga 2" xfId="21345" hidden="1"/>
    <cellStyle name="Uwaga 2" xfId="21346" hidden="1"/>
    <cellStyle name="Uwaga 2" xfId="21347" hidden="1"/>
    <cellStyle name="Uwaga 2" xfId="21331" hidden="1"/>
    <cellStyle name="Uwaga 2" xfId="21351" hidden="1"/>
    <cellStyle name="Uwaga 2" xfId="21352" hidden="1"/>
    <cellStyle name="Uwaga 2" xfId="21353" hidden="1"/>
    <cellStyle name="Uwaga 2" xfId="21354" hidden="1"/>
    <cellStyle name="Uwaga 2" xfId="21355" hidden="1"/>
    <cellStyle name="Uwaga 2" xfId="21356" hidden="1"/>
    <cellStyle name="Uwaga 2" xfId="21360" hidden="1"/>
    <cellStyle name="Uwaga 2" xfId="21361" hidden="1"/>
    <cellStyle name="Uwaga 2" xfId="21362" hidden="1"/>
    <cellStyle name="Uwaga 2" xfId="21363" hidden="1"/>
    <cellStyle name="Uwaga 2" xfId="21364" hidden="1"/>
    <cellStyle name="Uwaga 2" xfId="21365" hidden="1"/>
    <cellStyle name="Uwaga 2" xfId="21366" hidden="1"/>
    <cellStyle name="Uwaga 2" xfId="21370" hidden="1"/>
    <cellStyle name="Uwaga 2" xfId="21371" hidden="1"/>
    <cellStyle name="Uwaga 2" xfId="21372" hidden="1"/>
    <cellStyle name="Uwaga 2" xfId="21373" hidden="1"/>
    <cellStyle name="Uwaga 2" xfId="21374" hidden="1"/>
    <cellStyle name="Uwaga 2" xfId="21375" hidden="1"/>
    <cellStyle name="Uwaga 2" xfId="21376" hidden="1"/>
    <cellStyle name="Uwaga 2" xfId="21380" hidden="1"/>
    <cellStyle name="Uwaga 2" xfId="21381" hidden="1"/>
    <cellStyle name="Uwaga 2" xfId="21382" hidden="1"/>
    <cellStyle name="Uwaga 2" xfId="21383" hidden="1"/>
    <cellStyle name="Uwaga 2" xfId="21384" hidden="1"/>
    <cellStyle name="Uwaga 2" xfId="21385" hidden="1"/>
    <cellStyle name="Uwaga 2" xfId="21386" hidden="1"/>
    <cellStyle name="Uwaga 2" xfId="21390" hidden="1"/>
    <cellStyle name="Uwaga 2" xfId="21391" hidden="1"/>
    <cellStyle name="Uwaga 2" xfId="21392" hidden="1"/>
    <cellStyle name="Uwaga 2" xfId="21393" hidden="1"/>
    <cellStyle name="Uwaga 2" xfId="21394" hidden="1"/>
    <cellStyle name="Uwaga 2" xfId="21395" hidden="1"/>
    <cellStyle name="Uwaga 2" xfId="21396" hidden="1"/>
    <cellStyle name="Uwaga 2" xfId="21400" hidden="1"/>
    <cellStyle name="Uwaga 2" xfId="21401" hidden="1"/>
    <cellStyle name="Uwaga 2" xfId="21402" hidden="1"/>
    <cellStyle name="Uwaga 2" xfId="21403" hidden="1"/>
    <cellStyle name="Uwaga 2" xfId="21404" hidden="1"/>
    <cellStyle name="Uwaga 2" xfId="21405" hidden="1"/>
    <cellStyle name="Uwaga 2" xfId="21406" hidden="1"/>
    <cellStyle name="Uwaga 2" xfId="21410" hidden="1"/>
    <cellStyle name="Uwaga 2" xfId="21411" hidden="1"/>
    <cellStyle name="Uwaga 2" xfId="21412" hidden="1"/>
    <cellStyle name="Uwaga 2" xfId="21413" hidden="1"/>
    <cellStyle name="Uwaga 2" xfId="21414" hidden="1"/>
    <cellStyle name="Uwaga 2" xfId="21415" hidden="1"/>
    <cellStyle name="Uwaga 2" xfId="21416" hidden="1"/>
    <cellStyle name="Uwaga 2" xfId="21438" hidden="1"/>
    <cellStyle name="Uwaga 2" xfId="21962" hidden="1"/>
    <cellStyle name="Uwaga 2" xfId="22833" hidden="1"/>
    <cellStyle name="Uwaga 2" xfId="22834" hidden="1"/>
    <cellStyle name="Uwaga 2" xfId="22835" hidden="1"/>
    <cellStyle name="Uwaga 2" xfId="22836" hidden="1"/>
    <cellStyle name="Uwaga 2" xfId="21961" hidden="1"/>
    <cellStyle name="Uwaga 2" xfId="22838" hidden="1"/>
    <cellStyle name="Uwaga 2" xfId="23709" hidden="1"/>
    <cellStyle name="Uwaga 2" xfId="23710" hidden="1"/>
    <cellStyle name="Uwaga 2" xfId="23711" hidden="1"/>
    <cellStyle name="Uwaga 2" xfId="23712" hidden="1"/>
    <cellStyle name="Uwaga 2" xfId="22837" hidden="1"/>
    <cellStyle name="Uwaga 2" xfId="23713" hidden="1"/>
    <cellStyle name="Uwaga 2" xfId="24584" hidden="1"/>
    <cellStyle name="Uwaga 2" xfId="24585" hidden="1"/>
    <cellStyle name="Uwaga 2" xfId="24586" hidden="1"/>
    <cellStyle name="Uwaga 2" xfId="24587" hidden="1"/>
    <cellStyle name="Uwaga 2" xfId="24684" hidden="1"/>
    <cellStyle name="Uwaga 2" xfId="24688" hidden="1"/>
    <cellStyle name="Uwaga 2" xfId="24693" hidden="1"/>
    <cellStyle name="Uwaga 2" xfId="24694" hidden="1"/>
    <cellStyle name="Uwaga 2" xfId="24695" hidden="1"/>
    <cellStyle name="Uwaga 2" xfId="24696" hidden="1"/>
    <cellStyle name="Uwaga 2" xfId="24697" hidden="1"/>
    <cellStyle name="Uwaga 2" xfId="24703" hidden="1"/>
    <cellStyle name="Uwaga 2" xfId="24704" hidden="1"/>
    <cellStyle name="Uwaga 2" xfId="24705" hidden="1"/>
    <cellStyle name="Uwaga 2" xfId="24706" hidden="1"/>
    <cellStyle name="Uwaga 2" xfId="24707" hidden="1"/>
    <cellStyle name="Uwaga 2" xfId="24708" hidden="1"/>
    <cellStyle name="Uwaga 2" xfId="24709" hidden="1"/>
    <cellStyle name="Uwaga 2" xfId="24701" hidden="1"/>
    <cellStyle name="Uwaga 2" xfId="24713" hidden="1"/>
    <cellStyle name="Uwaga 2" xfId="24714" hidden="1"/>
    <cellStyle name="Uwaga 2" xfId="24715" hidden="1"/>
    <cellStyle name="Uwaga 2" xfId="24716" hidden="1"/>
    <cellStyle name="Uwaga 2" xfId="24717" hidden="1"/>
    <cellStyle name="Uwaga 2" xfId="24718" hidden="1"/>
    <cellStyle name="Uwaga 2" xfId="24702" hidden="1"/>
    <cellStyle name="Uwaga 2" xfId="24722" hidden="1"/>
    <cellStyle name="Uwaga 2" xfId="24723" hidden="1"/>
    <cellStyle name="Uwaga 2" xfId="24724" hidden="1"/>
    <cellStyle name="Uwaga 2" xfId="24725" hidden="1"/>
    <cellStyle name="Uwaga 2" xfId="24726" hidden="1"/>
    <cellStyle name="Uwaga 2" xfId="24727" hidden="1"/>
    <cellStyle name="Uwaga 2" xfId="24732" hidden="1"/>
    <cellStyle name="Uwaga 2" xfId="24733" hidden="1"/>
    <cellStyle name="Uwaga 2" xfId="24734" hidden="1"/>
    <cellStyle name="Uwaga 2" xfId="24735" hidden="1"/>
    <cellStyle name="Uwaga 2" xfId="24736" hidden="1"/>
    <cellStyle name="Uwaga 2" xfId="24737" hidden="1"/>
    <cellStyle name="Uwaga 2" xfId="24738" hidden="1"/>
    <cellStyle name="Uwaga 2" xfId="24745" hidden="1"/>
    <cellStyle name="Uwaga 2" xfId="24746" hidden="1"/>
    <cellStyle name="Uwaga 2" xfId="24747" hidden="1"/>
    <cellStyle name="Uwaga 2" xfId="24748" hidden="1"/>
    <cellStyle name="Uwaga 2" xfId="24749" hidden="1"/>
    <cellStyle name="Uwaga 2" xfId="24750" hidden="1"/>
    <cellStyle name="Uwaga 2" xfId="24751" hidden="1"/>
    <cellStyle name="Uwaga 2" xfId="24743" hidden="1"/>
    <cellStyle name="Uwaga 2" xfId="24755" hidden="1"/>
    <cellStyle name="Uwaga 2" xfId="24756" hidden="1"/>
    <cellStyle name="Uwaga 2" xfId="24757" hidden="1"/>
    <cellStyle name="Uwaga 2" xfId="24758" hidden="1"/>
    <cellStyle name="Uwaga 2" xfId="24759" hidden="1"/>
    <cellStyle name="Uwaga 2" xfId="24760" hidden="1"/>
    <cellStyle name="Uwaga 2" xfId="24744" hidden="1"/>
    <cellStyle name="Uwaga 2" xfId="24764" hidden="1"/>
    <cellStyle name="Uwaga 2" xfId="24765" hidden="1"/>
    <cellStyle name="Uwaga 2" xfId="24766" hidden="1"/>
    <cellStyle name="Uwaga 2" xfId="24767" hidden="1"/>
    <cellStyle name="Uwaga 2" xfId="24768" hidden="1"/>
    <cellStyle name="Uwaga 2" xfId="24769" hidden="1"/>
    <cellStyle name="Uwaga 2" xfId="24731" hidden="1"/>
    <cellStyle name="Uwaga 2" xfId="24773" hidden="1"/>
    <cellStyle name="Uwaga 2" xfId="24774" hidden="1"/>
    <cellStyle name="Uwaga 2" xfId="24775" hidden="1"/>
    <cellStyle name="Uwaga 2" xfId="24776" hidden="1"/>
    <cellStyle name="Uwaga 2" xfId="24777" hidden="1"/>
    <cellStyle name="Uwaga 2" xfId="24778" hidden="1"/>
    <cellStyle name="Uwaga 2" xfId="24784" hidden="1"/>
    <cellStyle name="Uwaga 2" xfId="24785" hidden="1"/>
    <cellStyle name="Uwaga 2" xfId="24786" hidden="1"/>
    <cellStyle name="Uwaga 2" xfId="24787" hidden="1"/>
    <cellStyle name="Uwaga 2" xfId="24788" hidden="1"/>
    <cellStyle name="Uwaga 2" xfId="24789" hidden="1"/>
    <cellStyle name="Uwaga 2" xfId="24790" hidden="1"/>
    <cellStyle name="Uwaga 2" xfId="24782" hidden="1"/>
    <cellStyle name="Uwaga 2" xfId="24794" hidden="1"/>
    <cellStyle name="Uwaga 2" xfId="24795" hidden="1"/>
    <cellStyle name="Uwaga 2" xfId="24796" hidden="1"/>
    <cellStyle name="Uwaga 2" xfId="24797" hidden="1"/>
    <cellStyle name="Uwaga 2" xfId="24798" hidden="1"/>
    <cellStyle name="Uwaga 2" xfId="24799" hidden="1"/>
    <cellStyle name="Uwaga 2" xfId="24783" hidden="1"/>
    <cellStyle name="Uwaga 2" xfId="24803" hidden="1"/>
    <cellStyle name="Uwaga 2" xfId="24804" hidden="1"/>
    <cellStyle name="Uwaga 2" xfId="24805" hidden="1"/>
    <cellStyle name="Uwaga 2" xfId="24806" hidden="1"/>
    <cellStyle name="Uwaga 2" xfId="24807" hidden="1"/>
    <cellStyle name="Uwaga 2" xfId="24808" hidden="1"/>
    <cellStyle name="Uwaga 2" xfId="24812" hidden="1"/>
    <cellStyle name="Uwaga 2" xfId="24813" hidden="1"/>
    <cellStyle name="Uwaga 2" xfId="24814" hidden="1"/>
    <cellStyle name="Uwaga 2" xfId="24815" hidden="1"/>
    <cellStyle name="Uwaga 2" xfId="24816" hidden="1"/>
    <cellStyle name="Uwaga 2" xfId="24817" hidden="1"/>
    <cellStyle name="Uwaga 2" xfId="24818" hidden="1"/>
    <cellStyle name="Uwaga 2" xfId="24824" hidden="1"/>
    <cellStyle name="Uwaga 2" xfId="24825" hidden="1"/>
    <cellStyle name="Uwaga 2" xfId="24826" hidden="1"/>
    <cellStyle name="Uwaga 2" xfId="24827" hidden="1"/>
    <cellStyle name="Uwaga 2" xfId="24828" hidden="1"/>
    <cellStyle name="Uwaga 2" xfId="24829" hidden="1"/>
    <cellStyle name="Uwaga 2" xfId="24830" hidden="1"/>
    <cellStyle name="Uwaga 2" xfId="24822" hidden="1"/>
    <cellStyle name="Uwaga 2" xfId="24834" hidden="1"/>
    <cellStyle name="Uwaga 2" xfId="24835" hidden="1"/>
    <cellStyle name="Uwaga 2" xfId="24836" hidden="1"/>
    <cellStyle name="Uwaga 2" xfId="24837" hidden="1"/>
    <cellStyle name="Uwaga 2" xfId="24838" hidden="1"/>
    <cellStyle name="Uwaga 2" xfId="24839" hidden="1"/>
    <cellStyle name="Uwaga 2" xfId="24823" hidden="1"/>
    <cellStyle name="Uwaga 2" xfId="24843" hidden="1"/>
    <cellStyle name="Uwaga 2" xfId="24844" hidden="1"/>
    <cellStyle name="Uwaga 2" xfId="24845" hidden="1"/>
    <cellStyle name="Uwaga 2" xfId="24846" hidden="1"/>
    <cellStyle name="Uwaga 2" xfId="24847" hidden="1"/>
    <cellStyle name="Uwaga 2" xfId="24848" hidden="1"/>
    <cellStyle name="Uwaga 2" xfId="24852" hidden="1"/>
    <cellStyle name="Uwaga 2" xfId="24853" hidden="1"/>
    <cellStyle name="Uwaga 2" xfId="24854" hidden="1"/>
    <cellStyle name="Uwaga 2" xfId="24855" hidden="1"/>
    <cellStyle name="Uwaga 2" xfId="24856" hidden="1"/>
    <cellStyle name="Uwaga 2" xfId="24857" hidden="1"/>
    <cellStyle name="Uwaga 2" xfId="24858" hidden="1"/>
    <cellStyle name="Uwaga 2" xfId="24864" hidden="1"/>
    <cellStyle name="Uwaga 2" xfId="24865" hidden="1"/>
    <cellStyle name="Uwaga 2" xfId="24866" hidden="1"/>
    <cellStyle name="Uwaga 2" xfId="24867" hidden="1"/>
    <cellStyle name="Uwaga 2" xfId="24868" hidden="1"/>
    <cellStyle name="Uwaga 2" xfId="24869" hidden="1"/>
    <cellStyle name="Uwaga 2" xfId="24870" hidden="1"/>
    <cellStyle name="Uwaga 2" xfId="24862" hidden="1"/>
    <cellStyle name="Uwaga 2" xfId="24874" hidden="1"/>
    <cellStyle name="Uwaga 2" xfId="24875" hidden="1"/>
    <cellStyle name="Uwaga 2" xfId="24876" hidden="1"/>
    <cellStyle name="Uwaga 2" xfId="24877" hidden="1"/>
    <cellStyle name="Uwaga 2" xfId="24878" hidden="1"/>
    <cellStyle name="Uwaga 2" xfId="24879" hidden="1"/>
    <cellStyle name="Uwaga 2" xfId="24863" hidden="1"/>
    <cellStyle name="Uwaga 2" xfId="24883" hidden="1"/>
    <cellStyle name="Uwaga 2" xfId="24884" hidden="1"/>
    <cellStyle name="Uwaga 2" xfId="24885" hidden="1"/>
    <cellStyle name="Uwaga 2" xfId="24886" hidden="1"/>
    <cellStyle name="Uwaga 2" xfId="24887" hidden="1"/>
    <cellStyle name="Uwaga 2" xfId="24888" hidden="1"/>
    <cellStyle name="Uwaga 2" xfId="24742" hidden="1"/>
    <cellStyle name="Uwaga 2" xfId="24892" hidden="1"/>
    <cellStyle name="Uwaga 2" xfId="24893" hidden="1"/>
    <cellStyle name="Uwaga 2" xfId="24894" hidden="1"/>
    <cellStyle name="Uwaga 2" xfId="24895" hidden="1"/>
    <cellStyle name="Uwaga 2" xfId="24896" hidden="1"/>
    <cellStyle name="Uwaga 2" xfId="24897" hidden="1"/>
    <cellStyle name="Uwaga 2" xfId="24903" hidden="1"/>
    <cellStyle name="Uwaga 2" xfId="24904" hidden="1"/>
    <cellStyle name="Uwaga 2" xfId="24905" hidden="1"/>
    <cellStyle name="Uwaga 2" xfId="24906" hidden="1"/>
    <cellStyle name="Uwaga 2" xfId="24907" hidden="1"/>
    <cellStyle name="Uwaga 2" xfId="24908" hidden="1"/>
    <cellStyle name="Uwaga 2" xfId="24909" hidden="1"/>
    <cellStyle name="Uwaga 2" xfId="24901" hidden="1"/>
    <cellStyle name="Uwaga 2" xfId="24913" hidden="1"/>
    <cellStyle name="Uwaga 2" xfId="24914" hidden="1"/>
    <cellStyle name="Uwaga 2" xfId="24915" hidden="1"/>
    <cellStyle name="Uwaga 2" xfId="24916" hidden="1"/>
    <cellStyle name="Uwaga 2" xfId="24917" hidden="1"/>
    <cellStyle name="Uwaga 2" xfId="24918" hidden="1"/>
    <cellStyle name="Uwaga 2" xfId="24902" hidden="1"/>
    <cellStyle name="Uwaga 2" xfId="24922" hidden="1"/>
    <cellStyle name="Uwaga 2" xfId="24923" hidden="1"/>
    <cellStyle name="Uwaga 2" xfId="24924" hidden="1"/>
    <cellStyle name="Uwaga 2" xfId="24925" hidden="1"/>
    <cellStyle name="Uwaga 2" xfId="24926" hidden="1"/>
    <cellStyle name="Uwaga 2" xfId="24927" hidden="1"/>
    <cellStyle name="Uwaga 2" xfId="24932" hidden="1"/>
    <cellStyle name="Uwaga 2" xfId="24933" hidden="1"/>
    <cellStyle name="Uwaga 2" xfId="24934" hidden="1"/>
    <cellStyle name="Uwaga 2" xfId="24935" hidden="1"/>
    <cellStyle name="Uwaga 2" xfId="24936" hidden="1"/>
    <cellStyle name="Uwaga 2" xfId="24937" hidden="1"/>
    <cellStyle name="Uwaga 2" xfId="24938" hidden="1"/>
    <cellStyle name="Uwaga 2" xfId="24944" hidden="1"/>
    <cellStyle name="Uwaga 2" xfId="24945" hidden="1"/>
    <cellStyle name="Uwaga 2" xfId="24946" hidden="1"/>
    <cellStyle name="Uwaga 2" xfId="24947" hidden="1"/>
    <cellStyle name="Uwaga 2" xfId="24948" hidden="1"/>
    <cellStyle name="Uwaga 2" xfId="24949" hidden="1"/>
    <cellStyle name="Uwaga 2" xfId="24950" hidden="1"/>
    <cellStyle name="Uwaga 2" xfId="24942" hidden="1"/>
    <cellStyle name="Uwaga 2" xfId="24954" hidden="1"/>
    <cellStyle name="Uwaga 2" xfId="24955" hidden="1"/>
    <cellStyle name="Uwaga 2" xfId="24956" hidden="1"/>
    <cellStyle name="Uwaga 2" xfId="24957" hidden="1"/>
    <cellStyle name="Uwaga 2" xfId="24958" hidden="1"/>
    <cellStyle name="Uwaga 2" xfId="24959" hidden="1"/>
    <cellStyle name="Uwaga 2" xfId="24943" hidden="1"/>
    <cellStyle name="Uwaga 2" xfId="24963" hidden="1"/>
    <cellStyle name="Uwaga 2" xfId="24964" hidden="1"/>
    <cellStyle name="Uwaga 2" xfId="24965" hidden="1"/>
    <cellStyle name="Uwaga 2" xfId="24966" hidden="1"/>
    <cellStyle name="Uwaga 2" xfId="24967" hidden="1"/>
    <cellStyle name="Uwaga 2" xfId="24968" hidden="1"/>
    <cellStyle name="Uwaga 2" xfId="24972" hidden="1"/>
    <cellStyle name="Uwaga 2" xfId="24973" hidden="1"/>
    <cellStyle name="Uwaga 2" xfId="24974" hidden="1"/>
    <cellStyle name="Uwaga 2" xfId="24975" hidden="1"/>
    <cellStyle name="Uwaga 2" xfId="24976" hidden="1"/>
    <cellStyle name="Uwaga 2" xfId="24977" hidden="1"/>
    <cellStyle name="Uwaga 2" xfId="24978" hidden="1"/>
    <cellStyle name="Uwaga 2" xfId="24984" hidden="1"/>
    <cellStyle name="Uwaga 2" xfId="24985" hidden="1"/>
    <cellStyle name="Uwaga 2" xfId="24986" hidden="1"/>
    <cellStyle name="Uwaga 2" xfId="24987" hidden="1"/>
    <cellStyle name="Uwaga 2" xfId="24988" hidden="1"/>
    <cellStyle name="Uwaga 2" xfId="24989" hidden="1"/>
    <cellStyle name="Uwaga 2" xfId="24990" hidden="1"/>
    <cellStyle name="Uwaga 2" xfId="24982" hidden="1"/>
    <cellStyle name="Uwaga 2" xfId="24994" hidden="1"/>
    <cellStyle name="Uwaga 2" xfId="24995" hidden="1"/>
    <cellStyle name="Uwaga 2" xfId="24996" hidden="1"/>
    <cellStyle name="Uwaga 2" xfId="24997" hidden="1"/>
    <cellStyle name="Uwaga 2" xfId="24998" hidden="1"/>
    <cellStyle name="Uwaga 2" xfId="24999" hidden="1"/>
    <cellStyle name="Uwaga 2" xfId="24983" hidden="1"/>
    <cellStyle name="Uwaga 2" xfId="25003" hidden="1"/>
    <cellStyle name="Uwaga 2" xfId="25004" hidden="1"/>
    <cellStyle name="Uwaga 2" xfId="25005" hidden="1"/>
    <cellStyle name="Uwaga 2" xfId="25006" hidden="1"/>
    <cellStyle name="Uwaga 2" xfId="25007" hidden="1"/>
    <cellStyle name="Uwaga 2" xfId="25008" hidden="1"/>
    <cellStyle name="Uwaga 2" xfId="24931" hidden="1"/>
    <cellStyle name="Uwaga 2" xfId="25012" hidden="1"/>
    <cellStyle name="Uwaga 2" xfId="25013" hidden="1"/>
    <cellStyle name="Uwaga 2" xfId="25014" hidden="1"/>
    <cellStyle name="Uwaga 2" xfId="25015" hidden="1"/>
    <cellStyle name="Uwaga 2" xfId="25016" hidden="1"/>
    <cellStyle name="Uwaga 2" xfId="25017" hidden="1"/>
    <cellStyle name="Uwaga 2" xfId="25023" hidden="1"/>
    <cellStyle name="Uwaga 2" xfId="25024" hidden="1"/>
    <cellStyle name="Uwaga 2" xfId="25025" hidden="1"/>
    <cellStyle name="Uwaga 2" xfId="25026" hidden="1"/>
    <cellStyle name="Uwaga 2" xfId="25027" hidden="1"/>
    <cellStyle name="Uwaga 2" xfId="25028" hidden="1"/>
    <cellStyle name="Uwaga 2" xfId="25029" hidden="1"/>
    <cellStyle name="Uwaga 2" xfId="25021" hidden="1"/>
    <cellStyle name="Uwaga 2" xfId="25033" hidden="1"/>
    <cellStyle name="Uwaga 2" xfId="25034" hidden="1"/>
    <cellStyle name="Uwaga 2" xfId="25035" hidden="1"/>
    <cellStyle name="Uwaga 2" xfId="25036" hidden="1"/>
    <cellStyle name="Uwaga 2" xfId="25037" hidden="1"/>
    <cellStyle name="Uwaga 2" xfId="25038" hidden="1"/>
    <cellStyle name="Uwaga 2" xfId="25022" hidden="1"/>
    <cellStyle name="Uwaga 2" xfId="25042" hidden="1"/>
    <cellStyle name="Uwaga 2" xfId="25043" hidden="1"/>
    <cellStyle name="Uwaga 2" xfId="25044" hidden="1"/>
    <cellStyle name="Uwaga 2" xfId="25045" hidden="1"/>
    <cellStyle name="Uwaga 2" xfId="25046" hidden="1"/>
    <cellStyle name="Uwaga 2" xfId="25047" hidden="1"/>
    <cellStyle name="Uwaga 2" xfId="25052" hidden="1"/>
    <cellStyle name="Uwaga 2" xfId="25053" hidden="1"/>
    <cellStyle name="Uwaga 2" xfId="25054" hidden="1"/>
    <cellStyle name="Uwaga 2" xfId="25055" hidden="1"/>
    <cellStyle name="Uwaga 2" xfId="25056" hidden="1"/>
    <cellStyle name="Uwaga 2" xfId="25057" hidden="1"/>
    <cellStyle name="Uwaga 2" xfId="25058" hidden="1"/>
    <cellStyle name="Uwaga 2" xfId="25064" hidden="1"/>
    <cellStyle name="Uwaga 2" xfId="25065" hidden="1"/>
    <cellStyle name="Uwaga 2" xfId="25066" hidden="1"/>
    <cellStyle name="Uwaga 2" xfId="25067" hidden="1"/>
    <cellStyle name="Uwaga 2" xfId="25068" hidden="1"/>
    <cellStyle name="Uwaga 2" xfId="25069" hidden="1"/>
    <cellStyle name="Uwaga 2" xfId="25070" hidden="1"/>
    <cellStyle name="Uwaga 2" xfId="25062" hidden="1"/>
    <cellStyle name="Uwaga 2" xfId="25074" hidden="1"/>
    <cellStyle name="Uwaga 2" xfId="25075" hidden="1"/>
    <cellStyle name="Uwaga 2" xfId="25076" hidden="1"/>
    <cellStyle name="Uwaga 2" xfId="25077" hidden="1"/>
    <cellStyle name="Uwaga 2" xfId="25078" hidden="1"/>
    <cellStyle name="Uwaga 2" xfId="25079" hidden="1"/>
    <cellStyle name="Uwaga 2" xfId="25063" hidden="1"/>
    <cellStyle name="Uwaga 2" xfId="25083" hidden="1"/>
    <cellStyle name="Uwaga 2" xfId="25084" hidden="1"/>
    <cellStyle name="Uwaga 2" xfId="25085" hidden="1"/>
    <cellStyle name="Uwaga 2" xfId="25086" hidden="1"/>
    <cellStyle name="Uwaga 2" xfId="25087" hidden="1"/>
    <cellStyle name="Uwaga 2" xfId="25088" hidden="1"/>
    <cellStyle name="Uwaga 2" xfId="25051" hidden="1"/>
    <cellStyle name="Uwaga 2" xfId="25092" hidden="1"/>
    <cellStyle name="Uwaga 2" xfId="25093" hidden="1"/>
    <cellStyle name="Uwaga 2" xfId="25094" hidden="1"/>
    <cellStyle name="Uwaga 2" xfId="25095" hidden="1"/>
    <cellStyle name="Uwaga 2" xfId="25096" hidden="1"/>
    <cellStyle name="Uwaga 2" xfId="25097" hidden="1"/>
    <cellStyle name="Uwaga 2" xfId="25103" hidden="1"/>
    <cellStyle name="Uwaga 2" xfId="25104" hidden="1"/>
    <cellStyle name="Uwaga 2" xfId="25105" hidden="1"/>
    <cellStyle name="Uwaga 2" xfId="25106" hidden="1"/>
    <cellStyle name="Uwaga 2" xfId="25107" hidden="1"/>
    <cellStyle name="Uwaga 2" xfId="25108" hidden="1"/>
    <cellStyle name="Uwaga 2" xfId="25109" hidden="1"/>
    <cellStyle name="Uwaga 2" xfId="25101" hidden="1"/>
    <cellStyle name="Uwaga 2" xfId="25113" hidden="1"/>
    <cellStyle name="Uwaga 2" xfId="25114" hidden="1"/>
    <cellStyle name="Uwaga 2" xfId="25115" hidden="1"/>
    <cellStyle name="Uwaga 2" xfId="25116" hidden="1"/>
    <cellStyle name="Uwaga 2" xfId="25117" hidden="1"/>
    <cellStyle name="Uwaga 2" xfId="25118" hidden="1"/>
    <cellStyle name="Uwaga 2" xfId="25102" hidden="1"/>
    <cellStyle name="Uwaga 2" xfId="25122" hidden="1"/>
    <cellStyle name="Uwaga 2" xfId="25123" hidden="1"/>
    <cellStyle name="Uwaga 2" xfId="25124" hidden="1"/>
    <cellStyle name="Uwaga 2" xfId="25125" hidden="1"/>
    <cellStyle name="Uwaga 2" xfId="25126" hidden="1"/>
    <cellStyle name="Uwaga 2" xfId="25127" hidden="1"/>
    <cellStyle name="Uwaga 2" xfId="25131" hidden="1"/>
    <cellStyle name="Uwaga 2" xfId="25132" hidden="1"/>
    <cellStyle name="Uwaga 2" xfId="25133" hidden="1"/>
    <cellStyle name="Uwaga 2" xfId="25134" hidden="1"/>
    <cellStyle name="Uwaga 2" xfId="25135" hidden="1"/>
    <cellStyle name="Uwaga 2" xfId="25136" hidden="1"/>
    <cellStyle name="Uwaga 2" xfId="25137" hidden="1"/>
    <cellStyle name="Uwaga 2" xfId="25143" hidden="1"/>
    <cellStyle name="Uwaga 2" xfId="25144" hidden="1"/>
    <cellStyle name="Uwaga 2" xfId="25145" hidden="1"/>
    <cellStyle name="Uwaga 2" xfId="25146" hidden="1"/>
    <cellStyle name="Uwaga 2" xfId="25147" hidden="1"/>
    <cellStyle name="Uwaga 2" xfId="25148" hidden="1"/>
    <cellStyle name="Uwaga 2" xfId="25149" hidden="1"/>
    <cellStyle name="Uwaga 2" xfId="25141" hidden="1"/>
    <cellStyle name="Uwaga 2" xfId="25153" hidden="1"/>
    <cellStyle name="Uwaga 2" xfId="25154" hidden="1"/>
    <cellStyle name="Uwaga 2" xfId="25155" hidden="1"/>
    <cellStyle name="Uwaga 2" xfId="25156" hidden="1"/>
    <cellStyle name="Uwaga 2" xfId="25157" hidden="1"/>
    <cellStyle name="Uwaga 2" xfId="25158" hidden="1"/>
    <cellStyle name="Uwaga 2" xfId="25142" hidden="1"/>
    <cellStyle name="Uwaga 2" xfId="25162" hidden="1"/>
    <cellStyle name="Uwaga 2" xfId="25163" hidden="1"/>
    <cellStyle name="Uwaga 2" xfId="25164" hidden="1"/>
    <cellStyle name="Uwaga 2" xfId="25165" hidden="1"/>
    <cellStyle name="Uwaga 2" xfId="25166" hidden="1"/>
    <cellStyle name="Uwaga 2" xfId="25167" hidden="1"/>
    <cellStyle name="Uwaga 2" xfId="25171" hidden="1"/>
    <cellStyle name="Uwaga 2" xfId="25172" hidden="1"/>
    <cellStyle name="Uwaga 2" xfId="25173" hidden="1"/>
    <cellStyle name="Uwaga 2" xfId="25174" hidden="1"/>
    <cellStyle name="Uwaga 2" xfId="25175" hidden="1"/>
    <cellStyle name="Uwaga 2" xfId="25176" hidden="1"/>
    <cellStyle name="Uwaga 2" xfId="25177" hidden="1"/>
    <cellStyle name="Uwaga 2" xfId="25183" hidden="1"/>
    <cellStyle name="Uwaga 2" xfId="25184" hidden="1"/>
    <cellStyle name="Uwaga 2" xfId="25185" hidden="1"/>
    <cellStyle name="Uwaga 2" xfId="25186" hidden="1"/>
    <cellStyle name="Uwaga 2" xfId="25187" hidden="1"/>
    <cellStyle name="Uwaga 2" xfId="25188" hidden="1"/>
    <cellStyle name="Uwaga 2" xfId="25189" hidden="1"/>
    <cellStyle name="Uwaga 2" xfId="25181" hidden="1"/>
    <cellStyle name="Uwaga 2" xfId="25193" hidden="1"/>
    <cellStyle name="Uwaga 2" xfId="25194" hidden="1"/>
    <cellStyle name="Uwaga 2" xfId="25195" hidden="1"/>
    <cellStyle name="Uwaga 2" xfId="25196" hidden="1"/>
    <cellStyle name="Uwaga 2" xfId="25197" hidden="1"/>
    <cellStyle name="Uwaga 2" xfId="25198" hidden="1"/>
    <cellStyle name="Uwaga 2" xfId="25182" hidden="1"/>
    <cellStyle name="Uwaga 2" xfId="25202" hidden="1"/>
    <cellStyle name="Uwaga 2" xfId="25203" hidden="1"/>
    <cellStyle name="Uwaga 2" xfId="25204" hidden="1"/>
    <cellStyle name="Uwaga 2" xfId="25205" hidden="1"/>
    <cellStyle name="Uwaga 2" xfId="25206" hidden="1"/>
    <cellStyle name="Uwaga 2" xfId="25207" hidden="1"/>
    <cellStyle name="Uwaga 2" xfId="25211" hidden="1"/>
    <cellStyle name="Uwaga 2" xfId="25212" hidden="1"/>
    <cellStyle name="Uwaga 2" xfId="25213" hidden="1"/>
    <cellStyle name="Uwaga 2" xfId="25214" hidden="1"/>
    <cellStyle name="Uwaga 2" xfId="25215" hidden="1"/>
    <cellStyle name="Uwaga 2" xfId="25216" hidden="1"/>
    <cellStyle name="Uwaga 2" xfId="25217" hidden="1"/>
    <cellStyle name="Uwaga 2" xfId="25221" hidden="1"/>
    <cellStyle name="Uwaga 2" xfId="25222" hidden="1"/>
    <cellStyle name="Uwaga 2" xfId="25223" hidden="1"/>
    <cellStyle name="Uwaga 2" xfId="25224" hidden="1"/>
    <cellStyle name="Uwaga 2" xfId="25225" hidden="1"/>
    <cellStyle name="Uwaga 2" xfId="25226" hidden="1"/>
    <cellStyle name="Uwaga 2" xfId="25227" hidden="1"/>
    <cellStyle name="Uwaga 2" xfId="25231" hidden="1"/>
    <cellStyle name="Uwaga 2" xfId="25232" hidden="1"/>
    <cellStyle name="Uwaga 2" xfId="25233" hidden="1"/>
    <cellStyle name="Uwaga 2" xfId="25234" hidden="1"/>
    <cellStyle name="Uwaga 2" xfId="25235" hidden="1"/>
    <cellStyle name="Uwaga 2" xfId="25236" hidden="1"/>
    <cellStyle name="Uwaga 2" xfId="25237" hidden="1"/>
    <cellStyle name="Uwaga 2" xfId="25241" hidden="1"/>
    <cellStyle name="Uwaga 2" xfId="25242" hidden="1"/>
    <cellStyle name="Uwaga 2" xfId="25243" hidden="1"/>
    <cellStyle name="Uwaga 2" xfId="25244" hidden="1"/>
    <cellStyle name="Uwaga 2" xfId="25245" hidden="1"/>
    <cellStyle name="Uwaga 2" xfId="25246" hidden="1"/>
    <cellStyle name="Uwaga 2" xfId="25247" hidden="1"/>
    <cellStyle name="Uwaga 2" xfId="25251" hidden="1"/>
    <cellStyle name="Uwaga 2" xfId="25252" hidden="1"/>
    <cellStyle name="Uwaga 2" xfId="25253" hidden="1"/>
    <cellStyle name="Uwaga 2" xfId="25254" hidden="1"/>
    <cellStyle name="Uwaga 2" xfId="25255" hidden="1"/>
    <cellStyle name="Uwaga 2" xfId="25256" hidden="1"/>
    <cellStyle name="Uwaga 2" xfId="25257" hidden="1"/>
    <cellStyle name="Uwaga 2" xfId="25261" hidden="1"/>
    <cellStyle name="Uwaga 2" xfId="25262" hidden="1"/>
    <cellStyle name="Uwaga 2" xfId="25263" hidden="1"/>
    <cellStyle name="Uwaga 2" xfId="25264" hidden="1"/>
    <cellStyle name="Uwaga 2" xfId="25265" hidden="1"/>
    <cellStyle name="Uwaga 2" xfId="25266" hidden="1"/>
    <cellStyle name="Uwaga 2" xfId="25267" hidden="1"/>
    <cellStyle name="Uwaga 2" xfId="25289" hidden="1"/>
    <cellStyle name="Uwaga 2" xfId="25813" hidden="1"/>
    <cellStyle name="Uwaga 2" xfId="26684" hidden="1"/>
    <cellStyle name="Uwaga 2" xfId="26685" hidden="1"/>
    <cellStyle name="Uwaga 2" xfId="26686" hidden="1"/>
    <cellStyle name="Uwaga 2" xfId="26687" hidden="1"/>
    <cellStyle name="Uwaga 2" xfId="25812" hidden="1"/>
    <cellStyle name="Uwaga 2" xfId="26689" hidden="1"/>
    <cellStyle name="Uwaga 2" xfId="27560" hidden="1"/>
    <cellStyle name="Uwaga 2" xfId="27561" hidden="1"/>
    <cellStyle name="Uwaga 2" xfId="27562" hidden="1"/>
    <cellStyle name="Uwaga 2" xfId="27563" hidden="1"/>
    <cellStyle name="Uwaga 2" xfId="26688" hidden="1"/>
    <cellStyle name="Uwaga 2" xfId="27564" hidden="1"/>
    <cellStyle name="Uwaga 2" xfId="28435" hidden="1"/>
    <cellStyle name="Uwaga 2" xfId="28436" hidden="1"/>
    <cellStyle name="Uwaga 2" xfId="28437" hidden="1"/>
    <cellStyle name="Uwaga 2" xfId="28438" hidden="1"/>
    <cellStyle name="Uwaga 2" xfId="28741" hidden="1"/>
    <cellStyle name="Uwaga 2" xfId="28745" hidden="1"/>
    <cellStyle name="Uwaga 2" xfId="28784" hidden="1"/>
    <cellStyle name="Uwaga 2" xfId="28785" hidden="1"/>
    <cellStyle name="Uwaga 2" xfId="28786" hidden="1"/>
    <cellStyle name="Uwaga 2" xfId="28787" hidden="1"/>
    <cellStyle name="Uwaga 2" xfId="28788" hidden="1"/>
    <cellStyle name="Uwaga 2" xfId="28794" hidden="1"/>
    <cellStyle name="Uwaga 2" xfId="28795" hidden="1"/>
    <cellStyle name="Uwaga 2" xfId="28796" hidden="1"/>
    <cellStyle name="Uwaga 2" xfId="28797" hidden="1"/>
    <cellStyle name="Uwaga 2" xfId="28798" hidden="1"/>
    <cellStyle name="Uwaga 2" xfId="28799" hidden="1"/>
    <cellStyle name="Uwaga 2" xfId="28800" hidden="1"/>
    <cellStyle name="Uwaga 2" xfId="28792" hidden="1"/>
    <cellStyle name="Uwaga 2" xfId="28804" hidden="1"/>
    <cellStyle name="Uwaga 2" xfId="28805" hidden="1"/>
    <cellStyle name="Uwaga 2" xfId="28806" hidden="1"/>
    <cellStyle name="Uwaga 2" xfId="28807" hidden="1"/>
    <cellStyle name="Uwaga 2" xfId="28808" hidden="1"/>
    <cellStyle name="Uwaga 2" xfId="28809" hidden="1"/>
    <cellStyle name="Uwaga 2" xfId="28793" hidden="1"/>
    <cellStyle name="Uwaga 2" xfId="28813" hidden="1"/>
    <cellStyle name="Uwaga 2" xfId="28814" hidden="1"/>
    <cellStyle name="Uwaga 2" xfId="28815" hidden="1"/>
    <cellStyle name="Uwaga 2" xfId="28816" hidden="1"/>
    <cellStyle name="Uwaga 2" xfId="28817" hidden="1"/>
    <cellStyle name="Uwaga 2" xfId="28818" hidden="1"/>
    <cellStyle name="Uwaga 2" xfId="28823" hidden="1"/>
    <cellStyle name="Uwaga 2" xfId="28824" hidden="1"/>
    <cellStyle name="Uwaga 2" xfId="28825" hidden="1"/>
    <cellStyle name="Uwaga 2" xfId="28826" hidden="1"/>
    <cellStyle name="Uwaga 2" xfId="28827" hidden="1"/>
    <cellStyle name="Uwaga 2" xfId="28828" hidden="1"/>
    <cellStyle name="Uwaga 2" xfId="28829" hidden="1"/>
    <cellStyle name="Uwaga 2" xfId="28836" hidden="1"/>
    <cellStyle name="Uwaga 2" xfId="28837" hidden="1"/>
    <cellStyle name="Uwaga 2" xfId="28838" hidden="1"/>
    <cellStyle name="Uwaga 2" xfId="28839" hidden="1"/>
    <cellStyle name="Uwaga 2" xfId="28840" hidden="1"/>
    <cellStyle name="Uwaga 2" xfId="28841" hidden="1"/>
    <cellStyle name="Uwaga 2" xfId="28842" hidden="1"/>
    <cellStyle name="Uwaga 2" xfId="28834" hidden="1"/>
    <cellStyle name="Uwaga 2" xfId="28846" hidden="1"/>
    <cellStyle name="Uwaga 2" xfId="28847" hidden="1"/>
    <cellStyle name="Uwaga 2" xfId="28848" hidden="1"/>
    <cellStyle name="Uwaga 2" xfId="28849" hidden="1"/>
    <cellStyle name="Uwaga 2" xfId="28850" hidden="1"/>
    <cellStyle name="Uwaga 2" xfId="28851" hidden="1"/>
    <cellStyle name="Uwaga 2" xfId="28835" hidden="1"/>
    <cellStyle name="Uwaga 2" xfId="28855" hidden="1"/>
    <cellStyle name="Uwaga 2" xfId="28856" hidden="1"/>
    <cellStyle name="Uwaga 2" xfId="28857" hidden="1"/>
    <cellStyle name="Uwaga 2" xfId="28858" hidden="1"/>
    <cellStyle name="Uwaga 2" xfId="28859" hidden="1"/>
    <cellStyle name="Uwaga 2" xfId="28860" hidden="1"/>
    <cellStyle name="Uwaga 2" xfId="28822" hidden="1"/>
    <cellStyle name="Uwaga 2" xfId="28864" hidden="1"/>
    <cellStyle name="Uwaga 2" xfId="28865" hidden="1"/>
    <cellStyle name="Uwaga 2" xfId="28866" hidden="1"/>
    <cellStyle name="Uwaga 2" xfId="28867" hidden="1"/>
    <cellStyle name="Uwaga 2" xfId="28868" hidden="1"/>
    <cellStyle name="Uwaga 2" xfId="28869" hidden="1"/>
    <cellStyle name="Uwaga 2" xfId="28875" hidden="1"/>
    <cellStyle name="Uwaga 2" xfId="28876" hidden="1"/>
    <cellStyle name="Uwaga 2" xfId="28877" hidden="1"/>
    <cellStyle name="Uwaga 2" xfId="28878" hidden="1"/>
    <cellStyle name="Uwaga 2" xfId="28879" hidden="1"/>
    <cellStyle name="Uwaga 2" xfId="28880" hidden="1"/>
    <cellStyle name="Uwaga 2" xfId="28881" hidden="1"/>
    <cellStyle name="Uwaga 2" xfId="28873" hidden="1"/>
    <cellStyle name="Uwaga 2" xfId="28885" hidden="1"/>
    <cellStyle name="Uwaga 2" xfId="28886" hidden="1"/>
    <cellStyle name="Uwaga 2" xfId="28887" hidden="1"/>
    <cellStyle name="Uwaga 2" xfId="28888" hidden="1"/>
    <cellStyle name="Uwaga 2" xfId="28889" hidden="1"/>
    <cellStyle name="Uwaga 2" xfId="28890" hidden="1"/>
    <cellStyle name="Uwaga 2" xfId="28874" hidden="1"/>
    <cellStyle name="Uwaga 2" xfId="28894" hidden="1"/>
    <cellStyle name="Uwaga 2" xfId="28895" hidden="1"/>
    <cellStyle name="Uwaga 2" xfId="28896" hidden="1"/>
    <cellStyle name="Uwaga 2" xfId="28897" hidden="1"/>
    <cellStyle name="Uwaga 2" xfId="28898" hidden="1"/>
    <cellStyle name="Uwaga 2" xfId="28899" hidden="1"/>
    <cellStyle name="Uwaga 2" xfId="28903" hidden="1"/>
    <cellStyle name="Uwaga 2" xfId="28904" hidden="1"/>
    <cellStyle name="Uwaga 2" xfId="28905" hidden="1"/>
    <cellStyle name="Uwaga 2" xfId="28906" hidden="1"/>
    <cellStyle name="Uwaga 2" xfId="28907" hidden="1"/>
    <cellStyle name="Uwaga 2" xfId="28908" hidden="1"/>
    <cellStyle name="Uwaga 2" xfId="28909" hidden="1"/>
    <cellStyle name="Uwaga 2" xfId="28915" hidden="1"/>
    <cellStyle name="Uwaga 2" xfId="28916" hidden="1"/>
    <cellStyle name="Uwaga 2" xfId="28917" hidden="1"/>
    <cellStyle name="Uwaga 2" xfId="28918" hidden="1"/>
    <cellStyle name="Uwaga 2" xfId="28919" hidden="1"/>
    <cellStyle name="Uwaga 2" xfId="28920" hidden="1"/>
    <cellStyle name="Uwaga 2" xfId="28921" hidden="1"/>
    <cellStyle name="Uwaga 2" xfId="28913" hidden="1"/>
    <cellStyle name="Uwaga 2" xfId="28925" hidden="1"/>
    <cellStyle name="Uwaga 2" xfId="28926" hidden="1"/>
    <cellStyle name="Uwaga 2" xfId="28927" hidden="1"/>
    <cellStyle name="Uwaga 2" xfId="28928" hidden="1"/>
    <cellStyle name="Uwaga 2" xfId="28929" hidden="1"/>
    <cellStyle name="Uwaga 2" xfId="28930" hidden="1"/>
    <cellStyle name="Uwaga 2" xfId="28914" hidden="1"/>
    <cellStyle name="Uwaga 2" xfId="28934" hidden="1"/>
    <cellStyle name="Uwaga 2" xfId="28935" hidden="1"/>
    <cellStyle name="Uwaga 2" xfId="28936" hidden="1"/>
    <cellStyle name="Uwaga 2" xfId="28937" hidden="1"/>
    <cellStyle name="Uwaga 2" xfId="28938" hidden="1"/>
    <cellStyle name="Uwaga 2" xfId="28939" hidden="1"/>
    <cellStyle name="Uwaga 2" xfId="28943" hidden="1"/>
    <cellStyle name="Uwaga 2" xfId="28944" hidden="1"/>
    <cellStyle name="Uwaga 2" xfId="28945" hidden="1"/>
    <cellStyle name="Uwaga 2" xfId="28946" hidden="1"/>
    <cellStyle name="Uwaga 2" xfId="28947" hidden="1"/>
    <cellStyle name="Uwaga 2" xfId="28948" hidden="1"/>
    <cellStyle name="Uwaga 2" xfId="28949" hidden="1"/>
    <cellStyle name="Uwaga 2" xfId="28955" hidden="1"/>
    <cellStyle name="Uwaga 2" xfId="28956" hidden="1"/>
    <cellStyle name="Uwaga 2" xfId="28957" hidden="1"/>
    <cellStyle name="Uwaga 2" xfId="28958" hidden="1"/>
    <cellStyle name="Uwaga 2" xfId="28959" hidden="1"/>
    <cellStyle name="Uwaga 2" xfId="28960" hidden="1"/>
    <cellStyle name="Uwaga 2" xfId="28961" hidden="1"/>
    <cellStyle name="Uwaga 2" xfId="28953" hidden="1"/>
    <cellStyle name="Uwaga 2" xfId="28965" hidden="1"/>
    <cellStyle name="Uwaga 2" xfId="28966" hidden="1"/>
    <cellStyle name="Uwaga 2" xfId="28967" hidden="1"/>
    <cellStyle name="Uwaga 2" xfId="28968" hidden="1"/>
    <cellStyle name="Uwaga 2" xfId="28969" hidden="1"/>
    <cellStyle name="Uwaga 2" xfId="28970" hidden="1"/>
    <cellStyle name="Uwaga 2" xfId="28954" hidden="1"/>
    <cellStyle name="Uwaga 2" xfId="28974" hidden="1"/>
    <cellStyle name="Uwaga 2" xfId="28975" hidden="1"/>
    <cellStyle name="Uwaga 2" xfId="28976" hidden="1"/>
    <cellStyle name="Uwaga 2" xfId="28977" hidden="1"/>
    <cellStyle name="Uwaga 2" xfId="28978" hidden="1"/>
    <cellStyle name="Uwaga 2" xfId="28979" hidden="1"/>
    <cellStyle name="Uwaga 2" xfId="28833" hidden="1"/>
    <cellStyle name="Uwaga 2" xfId="28983" hidden="1"/>
    <cellStyle name="Uwaga 2" xfId="28984" hidden="1"/>
    <cellStyle name="Uwaga 2" xfId="28985" hidden="1"/>
    <cellStyle name="Uwaga 2" xfId="28986" hidden="1"/>
    <cellStyle name="Uwaga 2" xfId="28987" hidden="1"/>
    <cellStyle name="Uwaga 2" xfId="28988" hidden="1"/>
    <cellStyle name="Uwaga 2" xfId="28994" hidden="1"/>
    <cellStyle name="Uwaga 2" xfId="28995" hidden="1"/>
    <cellStyle name="Uwaga 2" xfId="28996" hidden="1"/>
    <cellStyle name="Uwaga 2" xfId="28997" hidden="1"/>
    <cellStyle name="Uwaga 2" xfId="28998" hidden="1"/>
    <cellStyle name="Uwaga 2" xfId="28999" hidden="1"/>
    <cellStyle name="Uwaga 2" xfId="29000" hidden="1"/>
    <cellStyle name="Uwaga 2" xfId="28992" hidden="1"/>
    <cellStyle name="Uwaga 2" xfId="29004" hidden="1"/>
    <cellStyle name="Uwaga 2" xfId="29005" hidden="1"/>
    <cellStyle name="Uwaga 2" xfId="29006" hidden="1"/>
    <cellStyle name="Uwaga 2" xfId="29007" hidden="1"/>
    <cellStyle name="Uwaga 2" xfId="29008" hidden="1"/>
    <cellStyle name="Uwaga 2" xfId="29009" hidden="1"/>
    <cellStyle name="Uwaga 2" xfId="28993" hidden="1"/>
    <cellStyle name="Uwaga 2" xfId="29013" hidden="1"/>
    <cellStyle name="Uwaga 2" xfId="29014" hidden="1"/>
    <cellStyle name="Uwaga 2" xfId="29015" hidden="1"/>
    <cellStyle name="Uwaga 2" xfId="29016" hidden="1"/>
    <cellStyle name="Uwaga 2" xfId="29017" hidden="1"/>
    <cellStyle name="Uwaga 2" xfId="29018" hidden="1"/>
    <cellStyle name="Uwaga 2" xfId="29023" hidden="1"/>
    <cellStyle name="Uwaga 2" xfId="29024" hidden="1"/>
    <cellStyle name="Uwaga 2" xfId="29025" hidden="1"/>
    <cellStyle name="Uwaga 2" xfId="29026" hidden="1"/>
    <cellStyle name="Uwaga 2" xfId="29027" hidden="1"/>
    <cellStyle name="Uwaga 2" xfId="29028" hidden="1"/>
    <cellStyle name="Uwaga 2" xfId="29029" hidden="1"/>
    <cellStyle name="Uwaga 2" xfId="29035" hidden="1"/>
    <cellStyle name="Uwaga 2" xfId="29036" hidden="1"/>
    <cellStyle name="Uwaga 2" xfId="29037" hidden="1"/>
    <cellStyle name="Uwaga 2" xfId="29038" hidden="1"/>
    <cellStyle name="Uwaga 2" xfId="29039" hidden="1"/>
    <cellStyle name="Uwaga 2" xfId="29040" hidden="1"/>
    <cellStyle name="Uwaga 2" xfId="29041" hidden="1"/>
    <cellStyle name="Uwaga 2" xfId="29033" hidden="1"/>
    <cellStyle name="Uwaga 2" xfId="29045" hidden="1"/>
    <cellStyle name="Uwaga 2" xfId="29046" hidden="1"/>
    <cellStyle name="Uwaga 2" xfId="29047" hidden="1"/>
    <cellStyle name="Uwaga 2" xfId="29048" hidden="1"/>
    <cellStyle name="Uwaga 2" xfId="29049" hidden="1"/>
    <cellStyle name="Uwaga 2" xfId="29050" hidden="1"/>
    <cellStyle name="Uwaga 2" xfId="29034" hidden="1"/>
    <cellStyle name="Uwaga 2" xfId="29054" hidden="1"/>
    <cellStyle name="Uwaga 2" xfId="29055" hidden="1"/>
    <cellStyle name="Uwaga 2" xfId="29056" hidden="1"/>
    <cellStyle name="Uwaga 2" xfId="29057" hidden="1"/>
    <cellStyle name="Uwaga 2" xfId="29058" hidden="1"/>
    <cellStyle name="Uwaga 2" xfId="29059" hidden="1"/>
    <cellStyle name="Uwaga 2" xfId="29063" hidden="1"/>
    <cellStyle name="Uwaga 2" xfId="29064" hidden="1"/>
    <cellStyle name="Uwaga 2" xfId="29065" hidden="1"/>
    <cellStyle name="Uwaga 2" xfId="29066" hidden="1"/>
    <cellStyle name="Uwaga 2" xfId="29067" hidden="1"/>
    <cellStyle name="Uwaga 2" xfId="29068" hidden="1"/>
    <cellStyle name="Uwaga 2" xfId="29069" hidden="1"/>
    <cellStyle name="Uwaga 2" xfId="29075" hidden="1"/>
    <cellStyle name="Uwaga 2" xfId="29076" hidden="1"/>
    <cellStyle name="Uwaga 2" xfId="29077" hidden="1"/>
    <cellStyle name="Uwaga 2" xfId="29078" hidden="1"/>
    <cellStyle name="Uwaga 2" xfId="29079" hidden="1"/>
    <cellStyle name="Uwaga 2" xfId="29080" hidden="1"/>
    <cellStyle name="Uwaga 2" xfId="29081" hidden="1"/>
    <cellStyle name="Uwaga 2" xfId="29073" hidden="1"/>
    <cellStyle name="Uwaga 2" xfId="29085" hidden="1"/>
    <cellStyle name="Uwaga 2" xfId="29086" hidden="1"/>
    <cellStyle name="Uwaga 2" xfId="29087" hidden="1"/>
    <cellStyle name="Uwaga 2" xfId="29088" hidden="1"/>
    <cellStyle name="Uwaga 2" xfId="29089" hidden="1"/>
    <cellStyle name="Uwaga 2" xfId="29090" hidden="1"/>
    <cellStyle name="Uwaga 2" xfId="29074" hidden="1"/>
    <cellStyle name="Uwaga 2" xfId="29094" hidden="1"/>
    <cellStyle name="Uwaga 2" xfId="29095" hidden="1"/>
    <cellStyle name="Uwaga 2" xfId="29096" hidden="1"/>
    <cellStyle name="Uwaga 2" xfId="29097" hidden="1"/>
    <cellStyle name="Uwaga 2" xfId="29098" hidden="1"/>
    <cellStyle name="Uwaga 2" xfId="29099" hidden="1"/>
    <cellStyle name="Uwaga 2" xfId="29022" hidden="1"/>
    <cellStyle name="Uwaga 2" xfId="29103" hidden="1"/>
    <cellStyle name="Uwaga 2" xfId="29104" hidden="1"/>
    <cellStyle name="Uwaga 2" xfId="29105" hidden="1"/>
    <cellStyle name="Uwaga 2" xfId="29106" hidden="1"/>
    <cellStyle name="Uwaga 2" xfId="29107" hidden="1"/>
    <cellStyle name="Uwaga 2" xfId="29108" hidden="1"/>
    <cellStyle name="Uwaga 2" xfId="29114" hidden="1"/>
    <cellStyle name="Uwaga 2" xfId="29115" hidden="1"/>
    <cellStyle name="Uwaga 2" xfId="29116" hidden="1"/>
    <cellStyle name="Uwaga 2" xfId="29117" hidden="1"/>
    <cellStyle name="Uwaga 2" xfId="29118" hidden="1"/>
    <cellStyle name="Uwaga 2" xfId="29119" hidden="1"/>
    <cellStyle name="Uwaga 2" xfId="29120" hidden="1"/>
    <cellStyle name="Uwaga 2" xfId="29112" hidden="1"/>
    <cellStyle name="Uwaga 2" xfId="29124" hidden="1"/>
    <cellStyle name="Uwaga 2" xfId="29125" hidden="1"/>
    <cellStyle name="Uwaga 2" xfId="29126" hidden="1"/>
    <cellStyle name="Uwaga 2" xfId="29127" hidden="1"/>
    <cellStyle name="Uwaga 2" xfId="29128" hidden="1"/>
    <cellStyle name="Uwaga 2" xfId="29129" hidden="1"/>
    <cellStyle name="Uwaga 2" xfId="29113" hidden="1"/>
    <cellStyle name="Uwaga 2" xfId="29133" hidden="1"/>
    <cellStyle name="Uwaga 2" xfId="29134" hidden="1"/>
    <cellStyle name="Uwaga 2" xfId="29135" hidden="1"/>
    <cellStyle name="Uwaga 2" xfId="29136" hidden="1"/>
    <cellStyle name="Uwaga 2" xfId="29137" hidden="1"/>
    <cellStyle name="Uwaga 2" xfId="29138" hidden="1"/>
    <cellStyle name="Uwaga 2" xfId="29143" hidden="1"/>
    <cellStyle name="Uwaga 2" xfId="29144" hidden="1"/>
    <cellStyle name="Uwaga 2" xfId="29145" hidden="1"/>
    <cellStyle name="Uwaga 2" xfId="29146" hidden="1"/>
    <cellStyle name="Uwaga 2" xfId="29147" hidden="1"/>
    <cellStyle name="Uwaga 2" xfId="29148" hidden="1"/>
    <cellStyle name="Uwaga 2" xfId="29149" hidden="1"/>
    <cellStyle name="Uwaga 2" xfId="29155" hidden="1"/>
    <cellStyle name="Uwaga 2" xfId="29156" hidden="1"/>
    <cellStyle name="Uwaga 2" xfId="29157" hidden="1"/>
    <cellStyle name="Uwaga 2" xfId="29158" hidden="1"/>
    <cellStyle name="Uwaga 2" xfId="29159" hidden="1"/>
    <cellStyle name="Uwaga 2" xfId="29160" hidden="1"/>
    <cellStyle name="Uwaga 2" xfId="29161" hidden="1"/>
    <cellStyle name="Uwaga 2" xfId="29153" hidden="1"/>
    <cellStyle name="Uwaga 2" xfId="29165" hidden="1"/>
    <cellStyle name="Uwaga 2" xfId="29166" hidden="1"/>
    <cellStyle name="Uwaga 2" xfId="29167" hidden="1"/>
    <cellStyle name="Uwaga 2" xfId="29168" hidden="1"/>
    <cellStyle name="Uwaga 2" xfId="29169" hidden="1"/>
    <cellStyle name="Uwaga 2" xfId="29170" hidden="1"/>
    <cellStyle name="Uwaga 2" xfId="29154" hidden="1"/>
    <cellStyle name="Uwaga 2" xfId="29174" hidden="1"/>
    <cellStyle name="Uwaga 2" xfId="29175" hidden="1"/>
    <cellStyle name="Uwaga 2" xfId="29176" hidden="1"/>
    <cellStyle name="Uwaga 2" xfId="29177" hidden="1"/>
    <cellStyle name="Uwaga 2" xfId="29178" hidden="1"/>
    <cellStyle name="Uwaga 2" xfId="29179" hidden="1"/>
    <cellStyle name="Uwaga 2" xfId="29142" hidden="1"/>
    <cellStyle name="Uwaga 2" xfId="29183" hidden="1"/>
    <cellStyle name="Uwaga 2" xfId="29184" hidden="1"/>
    <cellStyle name="Uwaga 2" xfId="29185" hidden="1"/>
    <cellStyle name="Uwaga 2" xfId="29186" hidden="1"/>
    <cellStyle name="Uwaga 2" xfId="29187" hidden="1"/>
    <cellStyle name="Uwaga 2" xfId="29188" hidden="1"/>
    <cellStyle name="Uwaga 2" xfId="29194" hidden="1"/>
    <cellStyle name="Uwaga 2" xfId="29195" hidden="1"/>
    <cellStyle name="Uwaga 2" xfId="29196" hidden="1"/>
    <cellStyle name="Uwaga 2" xfId="29197" hidden="1"/>
    <cellStyle name="Uwaga 2" xfId="29198" hidden="1"/>
    <cellStyle name="Uwaga 2" xfId="29199" hidden="1"/>
    <cellStyle name="Uwaga 2" xfId="29200" hidden="1"/>
    <cellStyle name="Uwaga 2" xfId="29192" hidden="1"/>
    <cellStyle name="Uwaga 2" xfId="29204" hidden="1"/>
    <cellStyle name="Uwaga 2" xfId="29205" hidden="1"/>
    <cellStyle name="Uwaga 2" xfId="29206" hidden="1"/>
    <cellStyle name="Uwaga 2" xfId="29207" hidden="1"/>
    <cellStyle name="Uwaga 2" xfId="29208" hidden="1"/>
    <cellStyle name="Uwaga 2" xfId="29209" hidden="1"/>
    <cellStyle name="Uwaga 2" xfId="29193" hidden="1"/>
    <cellStyle name="Uwaga 2" xfId="29213" hidden="1"/>
    <cellStyle name="Uwaga 2" xfId="29214" hidden="1"/>
    <cellStyle name="Uwaga 2" xfId="29215" hidden="1"/>
    <cellStyle name="Uwaga 2" xfId="29216" hidden="1"/>
    <cellStyle name="Uwaga 2" xfId="29217" hidden="1"/>
    <cellStyle name="Uwaga 2" xfId="29218" hidden="1"/>
    <cellStyle name="Uwaga 2" xfId="29222" hidden="1"/>
    <cellStyle name="Uwaga 2" xfId="29223" hidden="1"/>
    <cellStyle name="Uwaga 2" xfId="29224" hidden="1"/>
    <cellStyle name="Uwaga 2" xfId="29225" hidden="1"/>
    <cellStyle name="Uwaga 2" xfId="29226" hidden="1"/>
    <cellStyle name="Uwaga 2" xfId="29227" hidden="1"/>
    <cellStyle name="Uwaga 2" xfId="29228" hidden="1"/>
    <cellStyle name="Uwaga 2" xfId="29234" hidden="1"/>
    <cellStyle name="Uwaga 2" xfId="29235" hidden="1"/>
    <cellStyle name="Uwaga 2" xfId="29236" hidden="1"/>
    <cellStyle name="Uwaga 2" xfId="29237" hidden="1"/>
    <cellStyle name="Uwaga 2" xfId="29238" hidden="1"/>
    <cellStyle name="Uwaga 2" xfId="29239" hidden="1"/>
    <cellStyle name="Uwaga 2" xfId="29240" hidden="1"/>
    <cellStyle name="Uwaga 2" xfId="29232" hidden="1"/>
    <cellStyle name="Uwaga 2" xfId="29244" hidden="1"/>
    <cellStyle name="Uwaga 2" xfId="29245" hidden="1"/>
    <cellStyle name="Uwaga 2" xfId="29246" hidden="1"/>
    <cellStyle name="Uwaga 2" xfId="29247" hidden="1"/>
    <cellStyle name="Uwaga 2" xfId="29248" hidden="1"/>
    <cellStyle name="Uwaga 2" xfId="29249" hidden="1"/>
    <cellStyle name="Uwaga 2" xfId="29233" hidden="1"/>
    <cellStyle name="Uwaga 2" xfId="29253" hidden="1"/>
    <cellStyle name="Uwaga 2" xfId="29254" hidden="1"/>
    <cellStyle name="Uwaga 2" xfId="29255" hidden="1"/>
    <cellStyle name="Uwaga 2" xfId="29256" hidden="1"/>
    <cellStyle name="Uwaga 2" xfId="29257" hidden="1"/>
    <cellStyle name="Uwaga 2" xfId="29258" hidden="1"/>
    <cellStyle name="Uwaga 2" xfId="29262" hidden="1"/>
    <cellStyle name="Uwaga 2" xfId="29263" hidden="1"/>
    <cellStyle name="Uwaga 2" xfId="29264" hidden="1"/>
    <cellStyle name="Uwaga 2" xfId="29265" hidden="1"/>
    <cellStyle name="Uwaga 2" xfId="29266" hidden="1"/>
    <cellStyle name="Uwaga 2" xfId="29267" hidden="1"/>
    <cellStyle name="Uwaga 2" xfId="29268" hidden="1"/>
    <cellStyle name="Uwaga 2" xfId="29274" hidden="1"/>
    <cellStyle name="Uwaga 2" xfId="29275" hidden="1"/>
    <cellStyle name="Uwaga 2" xfId="29276" hidden="1"/>
    <cellStyle name="Uwaga 2" xfId="29277" hidden="1"/>
    <cellStyle name="Uwaga 2" xfId="29278" hidden="1"/>
    <cellStyle name="Uwaga 2" xfId="29279" hidden="1"/>
    <cellStyle name="Uwaga 2" xfId="29280" hidden="1"/>
    <cellStyle name="Uwaga 2" xfId="29272" hidden="1"/>
    <cellStyle name="Uwaga 2" xfId="29284" hidden="1"/>
    <cellStyle name="Uwaga 2" xfId="29285" hidden="1"/>
    <cellStyle name="Uwaga 2" xfId="29286" hidden="1"/>
    <cellStyle name="Uwaga 2" xfId="29287" hidden="1"/>
    <cellStyle name="Uwaga 2" xfId="29288" hidden="1"/>
    <cellStyle name="Uwaga 2" xfId="29289" hidden="1"/>
    <cellStyle name="Uwaga 2" xfId="29273" hidden="1"/>
    <cellStyle name="Uwaga 2" xfId="29293" hidden="1"/>
    <cellStyle name="Uwaga 2" xfId="29294" hidden="1"/>
    <cellStyle name="Uwaga 2" xfId="29295" hidden="1"/>
    <cellStyle name="Uwaga 2" xfId="29296" hidden="1"/>
    <cellStyle name="Uwaga 2" xfId="29297" hidden="1"/>
    <cellStyle name="Uwaga 2" xfId="29298" hidden="1"/>
    <cellStyle name="Uwaga 2" xfId="29302" hidden="1"/>
    <cellStyle name="Uwaga 2" xfId="29303" hidden="1"/>
    <cellStyle name="Uwaga 2" xfId="29304" hidden="1"/>
    <cellStyle name="Uwaga 2" xfId="29305" hidden="1"/>
    <cellStyle name="Uwaga 2" xfId="29306" hidden="1"/>
    <cellStyle name="Uwaga 2" xfId="29307" hidden="1"/>
    <cellStyle name="Uwaga 2" xfId="29308" hidden="1"/>
    <cellStyle name="Uwaga 2" xfId="29312" hidden="1"/>
    <cellStyle name="Uwaga 2" xfId="29313" hidden="1"/>
    <cellStyle name="Uwaga 2" xfId="29314" hidden="1"/>
    <cellStyle name="Uwaga 2" xfId="29315" hidden="1"/>
    <cellStyle name="Uwaga 2" xfId="29316" hidden="1"/>
    <cellStyle name="Uwaga 2" xfId="29317" hidden="1"/>
    <cellStyle name="Uwaga 2" xfId="29318" hidden="1"/>
    <cellStyle name="Uwaga 2" xfId="29322" hidden="1"/>
    <cellStyle name="Uwaga 2" xfId="29323" hidden="1"/>
    <cellStyle name="Uwaga 2" xfId="29324" hidden="1"/>
    <cellStyle name="Uwaga 2" xfId="29325" hidden="1"/>
    <cellStyle name="Uwaga 2" xfId="29326" hidden="1"/>
    <cellStyle name="Uwaga 2" xfId="29327" hidden="1"/>
    <cellStyle name="Uwaga 2" xfId="29328" hidden="1"/>
    <cellStyle name="Uwaga 2" xfId="29332" hidden="1"/>
    <cellStyle name="Uwaga 2" xfId="29333" hidden="1"/>
    <cellStyle name="Uwaga 2" xfId="29334" hidden="1"/>
    <cellStyle name="Uwaga 2" xfId="29335" hidden="1"/>
    <cellStyle name="Uwaga 2" xfId="29336" hidden="1"/>
    <cellStyle name="Uwaga 2" xfId="29337" hidden="1"/>
    <cellStyle name="Uwaga 2" xfId="29338" hidden="1"/>
    <cellStyle name="Uwaga 2" xfId="29342" hidden="1"/>
    <cellStyle name="Uwaga 2" xfId="29343" hidden="1"/>
    <cellStyle name="Uwaga 2" xfId="29344" hidden="1"/>
    <cellStyle name="Uwaga 2" xfId="29345" hidden="1"/>
    <cellStyle name="Uwaga 2" xfId="29346" hidden="1"/>
    <cellStyle name="Uwaga 2" xfId="29347" hidden="1"/>
    <cellStyle name="Uwaga 2" xfId="29348" hidden="1"/>
    <cellStyle name="Uwaga 2" xfId="29352" hidden="1"/>
    <cellStyle name="Uwaga 2" xfId="29353" hidden="1"/>
    <cellStyle name="Uwaga 2" xfId="29354" hidden="1"/>
    <cellStyle name="Uwaga 2" xfId="29355" hidden="1"/>
    <cellStyle name="Uwaga 2" xfId="29356" hidden="1"/>
    <cellStyle name="Uwaga 2" xfId="29357" hidden="1"/>
    <cellStyle name="Uwaga 2" xfId="29358" hidden="1"/>
    <cellStyle name="Uwaga 2" xfId="29380" hidden="1"/>
    <cellStyle name="Uwaga 2" xfId="29922" hidden="1"/>
    <cellStyle name="Uwaga 2" xfId="30793" hidden="1"/>
    <cellStyle name="Uwaga 2" xfId="30794" hidden="1"/>
    <cellStyle name="Uwaga 2" xfId="30803" hidden="1"/>
    <cellStyle name="Uwaga 2" xfId="30804" hidden="1"/>
    <cellStyle name="Uwaga 2" xfId="29903" hidden="1"/>
    <cellStyle name="Uwaga 2" xfId="30824" hidden="1"/>
    <cellStyle name="Uwaga 2" xfId="31695" hidden="1"/>
    <cellStyle name="Uwaga 2" xfId="31696" hidden="1"/>
    <cellStyle name="Uwaga 2" xfId="31705" hidden="1"/>
    <cellStyle name="Uwaga 2" xfId="31706" hidden="1"/>
    <cellStyle name="Uwaga 2" xfId="30814" hidden="1"/>
    <cellStyle name="Uwaga 2" xfId="31715" hidden="1"/>
    <cellStyle name="Uwaga 2" xfId="32586" hidden="1"/>
    <cellStyle name="Uwaga 2" xfId="32587" hidden="1"/>
    <cellStyle name="Uwaga 2" xfId="32596" hidden="1"/>
    <cellStyle name="Uwaga 2" xfId="32597" hidden="1"/>
    <cellStyle name="Uwaga 2" xfId="28546" hidden="1"/>
    <cellStyle name="Uwaga 2" xfId="28542" hidden="1"/>
    <cellStyle name="Uwaga 2" xfId="29908" hidden="1"/>
    <cellStyle name="Uwaga 2" xfId="30808" hidden="1"/>
    <cellStyle name="Uwaga 2" xfId="30820" hidden="1"/>
    <cellStyle name="Uwaga 2" xfId="29910" hidden="1"/>
    <cellStyle name="Uwaga 2" xfId="28535" hidden="1"/>
    <cellStyle name="Uwaga 2" xfId="30799" hidden="1"/>
    <cellStyle name="Uwaga 2" xfId="29917" hidden="1"/>
    <cellStyle name="Uwaga 2" xfId="28534" hidden="1"/>
    <cellStyle name="Uwaga 2" xfId="30822" hidden="1"/>
    <cellStyle name="Uwaga 2" xfId="29912" hidden="1"/>
    <cellStyle name="Uwaga 2" xfId="28532" hidden="1"/>
    <cellStyle name="Uwaga 2" xfId="32605" hidden="1"/>
    <cellStyle name="Uwaga 2" xfId="31701" hidden="1"/>
    <cellStyle name="Uwaga 2" xfId="30812" hidden="1"/>
    <cellStyle name="Uwaga 2" xfId="30801" hidden="1"/>
    <cellStyle name="Uwaga 2" xfId="29915" hidden="1"/>
    <cellStyle name="Uwaga 2" xfId="28531" hidden="1"/>
    <cellStyle name="Uwaga 2" xfId="28530" hidden="1"/>
    <cellStyle name="Uwaga 2" xfId="28529" hidden="1"/>
    <cellStyle name="Uwaga 2" xfId="30810" hidden="1"/>
    <cellStyle name="Uwaga 2" xfId="28525" hidden="1"/>
    <cellStyle name="Uwaga 2" xfId="28524" hidden="1"/>
    <cellStyle name="Uwaga 2" xfId="28523" hidden="1"/>
    <cellStyle name="Uwaga 2" xfId="28522" hidden="1"/>
    <cellStyle name="Uwaga 2" xfId="28521" hidden="1"/>
    <cellStyle name="Uwaga 2" xfId="28520" hidden="1"/>
    <cellStyle name="Uwaga 2" xfId="28682" hidden="1"/>
    <cellStyle name="Uwaga 2" xfId="28782" hidden="1"/>
    <cellStyle name="Uwaga 2" xfId="28762" hidden="1"/>
    <cellStyle name="Uwaga 2" xfId="28516" hidden="1"/>
    <cellStyle name="Uwaga 2" xfId="28700" hidden="1"/>
    <cellStyle name="Uwaga 2" xfId="28681" hidden="1"/>
    <cellStyle name="Uwaga 2" xfId="28779" hidden="1"/>
    <cellStyle name="Uwaga 2" xfId="28514" hidden="1"/>
    <cellStyle name="Uwaga 2" xfId="28698" hidden="1"/>
    <cellStyle name="Uwaga 2" xfId="28679" hidden="1"/>
    <cellStyle name="Uwaga 2" xfId="28773" hidden="1"/>
    <cellStyle name="Uwaga 2" xfId="28753" hidden="1"/>
    <cellStyle name="Uwaga 2" xfId="28513" hidden="1"/>
    <cellStyle name="Uwaga 2" xfId="28697" hidden="1"/>
    <cellStyle name="Uwaga 2" xfId="28776" hidden="1"/>
    <cellStyle name="Uwaga 2" xfId="28512" hidden="1"/>
    <cellStyle name="Uwaga 2" xfId="28696" hidden="1"/>
    <cellStyle name="Uwaga 2" xfId="28677" hidden="1"/>
    <cellStyle name="Uwaga 2" xfId="28767" hidden="1"/>
    <cellStyle name="Uwaga 2" xfId="28747" hidden="1"/>
    <cellStyle name="Uwaga 2" xfId="28511" hidden="1"/>
    <cellStyle name="Uwaga 2" xfId="28756" hidden="1"/>
    <cellStyle name="Uwaga 2" xfId="28507" hidden="1"/>
    <cellStyle name="Uwaga 2" xfId="28506" hidden="1"/>
    <cellStyle name="Uwaga 2" xfId="28505" hidden="1"/>
    <cellStyle name="Uwaga 2" xfId="28504" hidden="1"/>
    <cellStyle name="Uwaga 2" xfId="28503" hidden="1"/>
    <cellStyle name="Uwaga 2" xfId="28502" hidden="1"/>
    <cellStyle name="Uwaga 2" xfId="28701" hidden="1"/>
    <cellStyle name="Uwaga 2" xfId="28498" hidden="1"/>
    <cellStyle name="Uwaga 2" xfId="28497" hidden="1"/>
    <cellStyle name="Uwaga 2" xfId="28496" hidden="1"/>
    <cellStyle name="Uwaga 2" xfId="28495" hidden="1"/>
    <cellStyle name="Uwaga 2" xfId="28494" hidden="1"/>
    <cellStyle name="Uwaga 2" xfId="28493" hidden="1"/>
    <cellStyle name="Uwaga 2" xfId="28487" hidden="1"/>
    <cellStyle name="Uwaga 2" xfId="30815" hidden="1"/>
    <cellStyle name="Uwaga 2" xfId="29904" hidden="1"/>
    <cellStyle name="Uwaga 2" xfId="28485" hidden="1"/>
    <cellStyle name="Uwaga 2" xfId="32598" hidden="1"/>
    <cellStyle name="Uwaga 2" xfId="32588" hidden="1"/>
    <cellStyle name="Uwaga 2" xfId="31707" hidden="1"/>
    <cellStyle name="Uwaga 2" xfId="28489" hidden="1"/>
    <cellStyle name="Uwaga 2" xfId="29921" hidden="1"/>
    <cellStyle name="Uwaga 2" xfId="28484" hidden="1"/>
    <cellStyle name="Uwaga 2" xfId="30816" hidden="1"/>
    <cellStyle name="Uwaga 2" xfId="29906" hidden="1"/>
    <cellStyle name="Uwaga 2" xfId="28482" hidden="1"/>
    <cellStyle name="Uwaga 2" xfId="32600" hidden="1"/>
    <cellStyle name="Uwaga 2" xfId="28488" hidden="1"/>
    <cellStyle name="Uwaga 2" xfId="30806" hidden="1"/>
    <cellStyle name="Uwaga 2" xfId="30796" hidden="1"/>
    <cellStyle name="Uwaga 2" xfId="29920" hidden="1"/>
    <cellStyle name="Uwaga 2" xfId="28481" hidden="1"/>
    <cellStyle name="Uwaga 2" xfId="30817" hidden="1"/>
    <cellStyle name="Uwaga 2" xfId="29907" hidden="1"/>
    <cellStyle name="Uwaga 2" xfId="31709" hidden="1"/>
    <cellStyle name="Uwaga 2" xfId="31699" hidden="1"/>
    <cellStyle name="Uwaga 2" xfId="30807" hidden="1"/>
    <cellStyle name="Uwaga 2" xfId="30797" hidden="1"/>
    <cellStyle name="Uwaga 2" xfId="29919" hidden="1"/>
    <cellStyle name="Uwaga 2" xfId="28478" hidden="1"/>
    <cellStyle name="Uwaga 2" xfId="30819" hidden="1"/>
    <cellStyle name="Uwaga 2" xfId="31700" hidden="1"/>
    <cellStyle name="Uwaga 2" xfId="30809" hidden="1"/>
    <cellStyle name="Uwaga 2" xfId="30798" hidden="1"/>
    <cellStyle name="Uwaga 2" xfId="29918" hidden="1"/>
    <cellStyle name="Uwaga 2" xfId="28475" hidden="1"/>
    <cellStyle name="Uwaga 2" xfId="30821" hidden="1"/>
    <cellStyle name="Uwaga 2" xfId="29911" hidden="1"/>
    <cellStyle name="Uwaga 2" xfId="32591" hidden="1"/>
    <cellStyle name="Uwaga 2" xfId="31712" hidden="1"/>
    <cellStyle name="Uwaga 2" xfId="31702" hidden="1"/>
    <cellStyle name="Uwaga 2" xfId="30811" hidden="1"/>
    <cellStyle name="Uwaga 2" xfId="30800" hidden="1"/>
    <cellStyle name="Uwaga 2" xfId="29916" hidden="1"/>
    <cellStyle name="Uwaga 2" xfId="28472" hidden="1"/>
    <cellStyle name="Uwaga 2" xfId="31710" hidden="1"/>
    <cellStyle name="Uwaga 2" xfId="32606" hidden="1"/>
    <cellStyle name="Uwaga 2" xfId="32595" hidden="1"/>
    <cellStyle name="Uwaga 2" xfId="31714" hidden="1"/>
    <cellStyle name="Uwaga 2" xfId="31704" hidden="1"/>
    <cellStyle name="Uwaga 2" xfId="30813" hidden="1"/>
    <cellStyle name="Uwaga 2" xfId="30802" hidden="1"/>
    <cellStyle name="Uwaga 2" xfId="28467" hidden="1"/>
    <cellStyle name="Uwaga 2" xfId="28466" hidden="1"/>
    <cellStyle name="Uwaga 2" xfId="28465" hidden="1"/>
    <cellStyle name="Uwaga 2" xfId="28464" hidden="1"/>
    <cellStyle name="Uwaga 2" xfId="28463" hidden="1"/>
    <cellStyle name="Uwaga 2" xfId="28462" hidden="1"/>
    <cellStyle name="Uwaga 2" xfId="28461" hidden="1"/>
    <cellStyle name="Uwaga 2" xfId="28695" hidden="1"/>
    <cellStyle name="Uwaga 2" xfId="28676" hidden="1"/>
    <cellStyle name="Uwaga 2" xfId="28781" hidden="1"/>
    <cellStyle name="Uwaga 2" xfId="28761" hidden="1"/>
    <cellStyle name="Uwaga 2" xfId="28455" hidden="1"/>
    <cellStyle name="Uwaga 2" xfId="28694" hidden="1"/>
    <cellStyle name="Uwaga 2" xfId="28675" hidden="1"/>
    <cellStyle name="Uwaga 2" xfId="28457" hidden="1"/>
    <cellStyle name="Uwaga 2" xfId="28693" hidden="1"/>
    <cellStyle name="Uwaga 2" xfId="28674" hidden="1"/>
    <cellStyle name="Uwaga 2" xfId="28775" hidden="1"/>
    <cellStyle name="Uwaga 2" xfId="28755" hidden="1"/>
    <cellStyle name="Uwaga 2" xfId="28453" hidden="1"/>
    <cellStyle name="Uwaga 2" xfId="28692" hidden="1"/>
    <cellStyle name="Uwaga 2" xfId="28456" hidden="1"/>
    <cellStyle name="Uwaga 2" xfId="28452" hidden="1"/>
    <cellStyle name="Uwaga 2" xfId="28691" hidden="1"/>
    <cellStyle name="Uwaga 2" xfId="28672" hidden="1"/>
    <cellStyle name="Uwaga 2" xfId="28769" hidden="1"/>
    <cellStyle name="Uwaga 2" xfId="28749" hidden="1"/>
    <cellStyle name="Uwaga 2" xfId="28451" hidden="1"/>
    <cellStyle name="Uwaga 2" xfId="28680" hidden="1"/>
    <cellStyle name="Uwaga 2" xfId="28746" hidden="1"/>
    <cellStyle name="Uwaga 2" xfId="28450" hidden="1"/>
    <cellStyle name="Uwaga 2" xfId="28449" hidden="1"/>
    <cellStyle name="Uwaga 2" xfId="28448" hidden="1"/>
    <cellStyle name="Uwaga 2" xfId="28447" hidden="1"/>
    <cellStyle name="Uwaga 2" xfId="28446" hidden="1"/>
    <cellStyle name="Uwaga 2" xfId="28440" hidden="1"/>
    <cellStyle name="Uwaga 2" xfId="28439" hidden="1"/>
    <cellStyle name="Uwaga 2" xfId="32607" hidden="1"/>
    <cellStyle name="Uwaga 2" xfId="32608" hidden="1"/>
    <cellStyle name="Uwaga 2" xfId="32609" hidden="1"/>
    <cellStyle name="Uwaga 2" xfId="32610" hidden="1"/>
    <cellStyle name="Uwaga 2" xfId="32611" hidden="1"/>
    <cellStyle name="Uwaga 2" xfId="28442" hidden="1"/>
    <cellStyle name="Uwaga 2" xfId="32615" hidden="1"/>
    <cellStyle name="Uwaga 2" xfId="32616" hidden="1"/>
    <cellStyle name="Uwaga 2" xfId="32617" hidden="1"/>
    <cellStyle name="Uwaga 2" xfId="32618" hidden="1"/>
    <cellStyle name="Uwaga 2" xfId="32619" hidden="1"/>
    <cellStyle name="Uwaga 2" xfId="32620" hidden="1"/>
    <cellStyle name="Uwaga 2" xfId="28441" hidden="1"/>
    <cellStyle name="Uwaga 2" xfId="32624" hidden="1"/>
    <cellStyle name="Uwaga 2" xfId="32625" hidden="1"/>
    <cellStyle name="Uwaga 2" xfId="32626" hidden="1"/>
    <cellStyle name="Uwaga 2" xfId="32627" hidden="1"/>
    <cellStyle name="Uwaga 2" xfId="32628" hidden="1"/>
    <cellStyle name="Uwaga 2" xfId="32629" hidden="1"/>
    <cellStyle name="Uwaga 2" xfId="32634" hidden="1"/>
    <cellStyle name="Uwaga 2" xfId="32635" hidden="1"/>
    <cellStyle name="Uwaga 2" xfId="32636" hidden="1"/>
    <cellStyle name="Uwaga 2" xfId="32637" hidden="1"/>
    <cellStyle name="Uwaga 2" xfId="32638" hidden="1"/>
    <cellStyle name="Uwaga 2" xfId="32639" hidden="1"/>
    <cellStyle name="Uwaga 2" xfId="32640" hidden="1"/>
    <cellStyle name="Uwaga 2" xfId="32646" hidden="1"/>
    <cellStyle name="Uwaga 2" xfId="32647" hidden="1"/>
    <cellStyle name="Uwaga 2" xfId="32648" hidden="1"/>
    <cellStyle name="Uwaga 2" xfId="32649" hidden="1"/>
    <cellStyle name="Uwaga 2" xfId="32650" hidden="1"/>
    <cellStyle name="Uwaga 2" xfId="32651" hidden="1"/>
    <cellStyle name="Uwaga 2" xfId="32652" hidden="1"/>
    <cellStyle name="Uwaga 2" xfId="32644" hidden="1"/>
    <cellStyle name="Uwaga 2" xfId="32656" hidden="1"/>
    <cellStyle name="Uwaga 2" xfId="32657" hidden="1"/>
    <cellStyle name="Uwaga 2" xfId="32658" hidden="1"/>
    <cellStyle name="Uwaga 2" xfId="32659" hidden="1"/>
    <cellStyle name="Uwaga 2" xfId="32660" hidden="1"/>
    <cellStyle name="Uwaga 2" xfId="32661" hidden="1"/>
    <cellStyle name="Uwaga 2" xfId="32645" hidden="1"/>
    <cellStyle name="Uwaga 2" xfId="32665" hidden="1"/>
    <cellStyle name="Uwaga 2" xfId="32666" hidden="1"/>
    <cellStyle name="Uwaga 2" xfId="32667" hidden="1"/>
    <cellStyle name="Uwaga 2" xfId="32668" hidden="1"/>
    <cellStyle name="Uwaga 2" xfId="32669" hidden="1"/>
    <cellStyle name="Uwaga 2" xfId="32670" hidden="1"/>
    <cellStyle name="Uwaga 2" xfId="32674" hidden="1"/>
    <cellStyle name="Uwaga 2" xfId="32675" hidden="1"/>
    <cellStyle name="Uwaga 2" xfId="32676" hidden="1"/>
    <cellStyle name="Uwaga 2" xfId="32677" hidden="1"/>
    <cellStyle name="Uwaga 2" xfId="32678" hidden="1"/>
    <cellStyle name="Uwaga 2" xfId="32679" hidden="1"/>
    <cellStyle name="Uwaga 2" xfId="32680" hidden="1"/>
    <cellStyle name="Uwaga 2" xfId="32686" hidden="1"/>
    <cellStyle name="Uwaga 2" xfId="32687" hidden="1"/>
    <cellStyle name="Uwaga 2" xfId="32688" hidden="1"/>
    <cellStyle name="Uwaga 2" xfId="32689" hidden="1"/>
    <cellStyle name="Uwaga 2" xfId="32690" hidden="1"/>
    <cellStyle name="Uwaga 2" xfId="32691" hidden="1"/>
    <cellStyle name="Uwaga 2" xfId="32692" hidden="1"/>
    <cellStyle name="Uwaga 2" xfId="32684" hidden="1"/>
    <cellStyle name="Uwaga 2" xfId="32696" hidden="1"/>
    <cellStyle name="Uwaga 2" xfId="32697" hidden="1"/>
    <cellStyle name="Uwaga 2" xfId="32698" hidden="1"/>
    <cellStyle name="Uwaga 2" xfId="32699" hidden="1"/>
    <cellStyle name="Uwaga 2" xfId="32700" hidden="1"/>
    <cellStyle name="Uwaga 2" xfId="32701" hidden="1"/>
    <cellStyle name="Uwaga 2" xfId="32685" hidden="1"/>
    <cellStyle name="Uwaga 2" xfId="32705" hidden="1"/>
    <cellStyle name="Uwaga 2" xfId="32706" hidden="1"/>
    <cellStyle name="Uwaga 2" xfId="32707" hidden="1"/>
    <cellStyle name="Uwaga 2" xfId="32708" hidden="1"/>
    <cellStyle name="Uwaga 2" xfId="32709" hidden="1"/>
    <cellStyle name="Uwaga 2" xfId="32710" hidden="1"/>
    <cellStyle name="Uwaga 2" xfId="32633" hidden="1"/>
    <cellStyle name="Uwaga 2" xfId="32714" hidden="1"/>
    <cellStyle name="Uwaga 2" xfId="32715" hidden="1"/>
    <cellStyle name="Uwaga 2" xfId="32716" hidden="1"/>
    <cellStyle name="Uwaga 2" xfId="32717" hidden="1"/>
    <cellStyle name="Uwaga 2" xfId="32718" hidden="1"/>
    <cellStyle name="Uwaga 2" xfId="32719" hidden="1"/>
    <cellStyle name="Uwaga 2" xfId="32725" hidden="1"/>
    <cellStyle name="Uwaga 2" xfId="32726" hidden="1"/>
    <cellStyle name="Uwaga 2" xfId="32727" hidden="1"/>
    <cellStyle name="Uwaga 2" xfId="32728" hidden="1"/>
    <cellStyle name="Uwaga 2" xfId="32729" hidden="1"/>
    <cellStyle name="Uwaga 2" xfId="32730" hidden="1"/>
    <cellStyle name="Uwaga 2" xfId="32731" hidden="1"/>
    <cellStyle name="Uwaga 2" xfId="32723" hidden="1"/>
    <cellStyle name="Uwaga 2" xfId="32735" hidden="1"/>
    <cellStyle name="Uwaga 2" xfId="32736" hidden="1"/>
    <cellStyle name="Uwaga 2" xfId="32737" hidden="1"/>
    <cellStyle name="Uwaga 2" xfId="32738" hidden="1"/>
    <cellStyle name="Uwaga 2" xfId="32739" hidden="1"/>
    <cellStyle name="Uwaga 2" xfId="32740" hidden="1"/>
    <cellStyle name="Uwaga 2" xfId="32724" hidden="1"/>
    <cellStyle name="Uwaga 2" xfId="32744" hidden="1"/>
    <cellStyle name="Uwaga 2" xfId="32745" hidden="1"/>
    <cellStyle name="Uwaga 2" xfId="32746" hidden="1"/>
    <cellStyle name="Uwaga 2" xfId="32747" hidden="1"/>
    <cellStyle name="Uwaga 2" xfId="32748" hidden="1"/>
    <cellStyle name="Uwaga 2" xfId="32749" hidden="1"/>
    <cellStyle name="Uwaga 2" xfId="32754" hidden="1"/>
    <cellStyle name="Uwaga 2" xfId="32755" hidden="1"/>
    <cellStyle name="Uwaga 2" xfId="32756" hidden="1"/>
    <cellStyle name="Uwaga 2" xfId="32757" hidden="1"/>
    <cellStyle name="Uwaga 2" xfId="32758" hidden="1"/>
    <cellStyle name="Uwaga 2" xfId="32759" hidden="1"/>
    <cellStyle name="Uwaga 2" xfId="32760" hidden="1"/>
    <cellStyle name="Uwaga 2" xfId="32766" hidden="1"/>
    <cellStyle name="Uwaga 2" xfId="32767" hidden="1"/>
    <cellStyle name="Uwaga 2" xfId="32768" hidden="1"/>
    <cellStyle name="Uwaga 2" xfId="32769" hidden="1"/>
    <cellStyle name="Uwaga 2" xfId="32770" hidden="1"/>
    <cellStyle name="Uwaga 2" xfId="32771" hidden="1"/>
    <cellStyle name="Uwaga 2" xfId="32772" hidden="1"/>
    <cellStyle name="Uwaga 2" xfId="32764" hidden="1"/>
    <cellStyle name="Uwaga 2" xfId="32776" hidden="1"/>
    <cellStyle name="Uwaga 2" xfId="32777" hidden="1"/>
    <cellStyle name="Uwaga 2" xfId="32778" hidden="1"/>
    <cellStyle name="Uwaga 2" xfId="32779" hidden="1"/>
    <cellStyle name="Uwaga 2" xfId="32780" hidden="1"/>
    <cellStyle name="Uwaga 2" xfId="32781" hidden="1"/>
    <cellStyle name="Uwaga 2" xfId="32765" hidden="1"/>
    <cellStyle name="Uwaga 2" xfId="32785" hidden="1"/>
    <cellStyle name="Uwaga 2" xfId="32786" hidden="1"/>
    <cellStyle name="Uwaga 2" xfId="32787" hidden="1"/>
    <cellStyle name="Uwaga 2" xfId="32788" hidden="1"/>
    <cellStyle name="Uwaga 2" xfId="32789" hidden="1"/>
    <cellStyle name="Uwaga 2" xfId="32790" hidden="1"/>
    <cellStyle name="Uwaga 2" xfId="32753" hidden="1"/>
    <cellStyle name="Uwaga 2" xfId="32794" hidden="1"/>
    <cellStyle name="Uwaga 2" xfId="32795" hidden="1"/>
    <cellStyle name="Uwaga 2" xfId="32796" hidden="1"/>
    <cellStyle name="Uwaga 2" xfId="32797" hidden="1"/>
    <cellStyle name="Uwaga 2" xfId="32798" hidden="1"/>
    <cellStyle name="Uwaga 2" xfId="32799" hidden="1"/>
    <cellStyle name="Uwaga 2" xfId="32805" hidden="1"/>
    <cellStyle name="Uwaga 2" xfId="32806" hidden="1"/>
    <cellStyle name="Uwaga 2" xfId="32807" hidden="1"/>
    <cellStyle name="Uwaga 2" xfId="32808" hidden="1"/>
    <cellStyle name="Uwaga 2" xfId="32809" hidden="1"/>
    <cellStyle name="Uwaga 2" xfId="32810" hidden="1"/>
    <cellStyle name="Uwaga 2" xfId="32811" hidden="1"/>
    <cellStyle name="Uwaga 2" xfId="32803" hidden="1"/>
    <cellStyle name="Uwaga 2" xfId="32815" hidden="1"/>
    <cellStyle name="Uwaga 2" xfId="32816" hidden="1"/>
    <cellStyle name="Uwaga 2" xfId="32817" hidden="1"/>
    <cellStyle name="Uwaga 2" xfId="32818" hidden="1"/>
    <cellStyle name="Uwaga 2" xfId="32819" hidden="1"/>
    <cellStyle name="Uwaga 2" xfId="32820" hidden="1"/>
    <cellStyle name="Uwaga 2" xfId="32804" hidden="1"/>
    <cellStyle name="Uwaga 2" xfId="32824" hidden="1"/>
    <cellStyle name="Uwaga 2" xfId="32825" hidden="1"/>
    <cellStyle name="Uwaga 2" xfId="32826" hidden="1"/>
    <cellStyle name="Uwaga 2" xfId="32827" hidden="1"/>
    <cellStyle name="Uwaga 2" xfId="32828" hidden="1"/>
    <cellStyle name="Uwaga 2" xfId="32829" hidden="1"/>
    <cellStyle name="Uwaga 2" xfId="32833" hidden="1"/>
    <cellStyle name="Uwaga 2" xfId="32834" hidden="1"/>
    <cellStyle name="Uwaga 2" xfId="32835" hidden="1"/>
    <cellStyle name="Uwaga 2" xfId="32836" hidden="1"/>
    <cellStyle name="Uwaga 2" xfId="32837" hidden="1"/>
    <cellStyle name="Uwaga 2" xfId="32838" hidden="1"/>
    <cellStyle name="Uwaga 2" xfId="32839" hidden="1"/>
    <cellStyle name="Uwaga 2" xfId="32845" hidden="1"/>
    <cellStyle name="Uwaga 2" xfId="32846" hidden="1"/>
    <cellStyle name="Uwaga 2" xfId="32847" hidden="1"/>
    <cellStyle name="Uwaga 2" xfId="32848" hidden="1"/>
    <cellStyle name="Uwaga 2" xfId="32849" hidden="1"/>
    <cellStyle name="Uwaga 2" xfId="32850" hidden="1"/>
    <cellStyle name="Uwaga 2" xfId="32851" hidden="1"/>
    <cellStyle name="Uwaga 2" xfId="32843" hidden="1"/>
    <cellStyle name="Uwaga 2" xfId="32855" hidden="1"/>
    <cellStyle name="Uwaga 2" xfId="32856" hidden="1"/>
    <cellStyle name="Uwaga 2" xfId="32857" hidden="1"/>
    <cellStyle name="Uwaga 2" xfId="32858" hidden="1"/>
    <cellStyle name="Uwaga 2" xfId="32859" hidden="1"/>
    <cellStyle name="Uwaga 2" xfId="32860" hidden="1"/>
    <cellStyle name="Uwaga 2" xfId="32844" hidden="1"/>
    <cellStyle name="Uwaga 2" xfId="32864" hidden="1"/>
    <cellStyle name="Uwaga 2" xfId="32865" hidden="1"/>
    <cellStyle name="Uwaga 2" xfId="32866" hidden="1"/>
    <cellStyle name="Uwaga 2" xfId="32867" hidden="1"/>
    <cellStyle name="Uwaga 2" xfId="32868" hidden="1"/>
    <cellStyle name="Uwaga 2" xfId="32869" hidden="1"/>
    <cellStyle name="Uwaga 2" xfId="32873" hidden="1"/>
    <cellStyle name="Uwaga 2" xfId="32874" hidden="1"/>
    <cellStyle name="Uwaga 2" xfId="32875" hidden="1"/>
    <cellStyle name="Uwaga 2" xfId="32876" hidden="1"/>
    <cellStyle name="Uwaga 2" xfId="32877" hidden="1"/>
    <cellStyle name="Uwaga 2" xfId="32878" hidden="1"/>
    <cellStyle name="Uwaga 2" xfId="32879" hidden="1"/>
    <cellStyle name="Uwaga 2" xfId="32885" hidden="1"/>
    <cellStyle name="Uwaga 2" xfId="32886" hidden="1"/>
    <cellStyle name="Uwaga 2" xfId="32887" hidden="1"/>
    <cellStyle name="Uwaga 2" xfId="32888" hidden="1"/>
    <cellStyle name="Uwaga 2" xfId="32889" hidden="1"/>
    <cellStyle name="Uwaga 2" xfId="32890" hidden="1"/>
    <cellStyle name="Uwaga 2" xfId="32891" hidden="1"/>
    <cellStyle name="Uwaga 2" xfId="32883" hidden="1"/>
    <cellStyle name="Uwaga 2" xfId="32895" hidden="1"/>
    <cellStyle name="Uwaga 2" xfId="32896" hidden="1"/>
    <cellStyle name="Uwaga 2" xfId="32897" hidden="1"/>
    <cellStyle name="Uwaga 2" xfId="32898" hidden="1"/>
    <cellStyle name="Uwaga 2" xfId="32899" hidden="1"/>
    <cellStyle name="Uwaga 2" xfId="32900" hidden="1"/>
    <cellStyle name="Uwaga 2" xfId="32884" hidden="1"/>
    <cellStyle name="Uwaga 2" xfId="32904" hidden="1"/>
    <cellStyle name="Uwaga 2" xfId="32905" hidden="1"/>
    <cellStyle name="Uwaga 2" xfId="32906" hidden="1"/>
    <cellStyle name="Uwaga 2" xfId="32907" hidden="1"/>
    <cellStyle name="Uwaga 2" xfId="32908" hidden="1"/>
    <cellStyle name="Uwaga 2" xfId="32909" hidden="1"/>
    <cellStyle name="Uwaga 2" xfId="32913" hidden="1"/>
    <cellStyle name="Uwaga 2" xfId="32914" hidden="1"/>
    <cellStyle name="Uwaga 2" xfId="32915" hidden="1"/>
    <cellStyle name="Uwaga 2" xfId="32916" hidden="1"/>
    <cellStyle name="Uwaga 2" xfId="32917" hidden="1"/>
    <cellStyle name="Uwaga 2" xfId="32918" hidden="1"/>
    <cellStyle name="Uwaga 2" xfId="32919" hidden="1"/>
    <cellStyle name="Uwaga 2" xfId="32923" hidden="1"/>
    <cellStyle name="Uwaga 2" xfId="32924" hidden="1"/>
    <cellStyle name="Uwaga 2" xfId="32925" hidden="1"/>
    <cellStyle name="Uwaga 2" xfId="32926" hidden="1"/>
    <cellStyle name="Uwaga 2" xfId="32927" hidden="1"/>
    <cellStyle name="Uwaga 2" xfId="32928" hidden="1"/>
    <cellStyle name="Uwaga 2" xfId="32929" hidden="1"/>
    <cellStyle name="Uwaga 2" xfId="32933" hidden="1"/>
    <cellStyle name="Uwaga 2" xfId="32934" hidden="1"/>
    <cellStyle name="Uwaga 2" xfId="32935" hidden="1"/>
    <cellStyle name="Uwaga 2" xfId="32936" hidden="1"/>
    <cellStyle name="Uwaga 2" xfId="32937" hidden="1"/>
    <cellStyle name="Uwaga 2" xfId="32938" hidden="1"/>
    <cellStyle name="Uwaga 2" xfId="32939" hidden="1"/>
    <cellStyle name="Uwaga 2" xfId="32943" hidden="1"/>
    <cellStyle name="Uwaga 2" xfId="32944" hidden="1"/>
    <cellStyle name="Uwaga 2" xfId="32945" hidden="1"/>
    <cellStyle name="Uwaga 2" xfId="32946" hidden="1"/>
    <cellStyle name="Uwaga 2" xfId="32947" hidden="1"/>
    <cellStyle name="Uwaga 2" xfId="32948" hidden="1"/>
    <cellStyle name="Uwaga 2" xfId="32949" hidden="1"/>
    <cellStyle name="Uwaga 2" xfId="32953" hidden="1"/>
    <cellStyle name="Uwaga 2" xfId="32954" hidden="1"/>
    <cellStyle name="Uwaga 2" xfId="32955" hidden="1"/>
    <cellStyle name="Uwaga 2" xfId="32956" hidden="1"/>
    <cellStyle name="Uwaga 2" xfId="32957" hidden="1"/>
    <cellStyle name="Uwaga 2" xfId="32958" hidden="1"/>
    <cellStyle name="Uwaga 2" xfId="32959" hidden="1"/>
    <cellStyle name="Uwaga 2" xfId="32963" hidden="1"/>
    <cellStyle name="Uwaga 2" xfId="32964" hidden="1"/>
    <cellStyle name="Uwaga 2" xfId="32965" hidden="1"/>
    <cellStyle name="Uwaga 2" xfId="32966" hidden="1"/>
    <cellStyle name="Uwaga 2" xfId="32967" hidden="1"/>
    <cellStyle name="Uwaga 2" xfId="32968" hidden="1"/>
    <cellStyle name="Uwaga 2" xfId="32969" hidden="1"/>
    <cellStyle name="Uwaga 2" xfId="32991" hidden="1"/>
    <cellStyle name="Uwaga 2" xfId="33515" hidden="1"/>
    <cellStyle name="Uwaga 2" xfId="34386" hidden="1"/>
    <cellStyle name="Uwaga 2" xfId="34387" hidden="1"/>
    <cellStyle name="Uwaga 2" xfId="34388" hidden="1"/>
    <cellStyle name="Uwaga 2" xfId="34389" hidden="1"/>
    <cellStyle name="Uwaga 2" xfId="33514" hidden="1"/>
    <cellStyle name="Uwaga 2" xfId="34391" hidden="1"/>
    <cellStyle name="Uwaga 2" xfId="35262" hidden="1"/>
    <cellStyle name="Uwaga 2" xfId="35263" hidden="1"/>
    <cellStyle name="Uwaga 2" xfId="35264" hidden="1"/>
    <cellStyle name="Uwaga 2" xfId="35265" hidden="1"/>
    <cellStyle name="Uwaga 2" xfId="34390" hidden="1"/>
    <cellStyle name="Uwaga 2" xfId="35266" hidden="1"/>
    <cellStyle name="Uwaga 2" xfId="36137" hidden="1"/>
    <cellStyle name="Uwaga 2" xfId="36138" hidden="1"/>
    <cellStyle name="Uwaga 2" xfId="36139" hidden="1"/>
    <cellStyle name="Uwaga 2" xfId="36140" hidden="1"/>
    <cellStyle name="Uwaga 3" xfId="2116" hidden="1"/>
    <cellStyle name="Uwaga 3" xfId="2117" hidden="1"/>
    <cellStyle name="Uwaga 3" xfId="2118" hidden="1"/>
    <cellStyle name="Uwaga 3" xfId="2128" hidden="1"/>
    <cellStyle name="Uwaga 3" xfId="2129" hidden="1"/>
    <cellStyle name="Uwaga 3" xfId="2130" hidden="1"/>
    <cellStyle name="Uwaga 3" xfId="2137" hidden="1"/>
    <cellStyle name="Uwaga 3" xfId="2138" hidden="1"/>
    <cellStyle name="Uwaga 3" xfId="2139" hidden="1"/>
    <cellStyle name="Uwaga 3" xfId="2146" hidden="1"/>
    <cellStyle name="Uwaga 3" xfId="2147" hidden="1"/>
    <cellStyle name="Uwaga 3" xfId="2148" hidden="1"/>
    <cellStyle name="Uwaga 3" xfId="2157" hidden="1"/>
    <cellStyle name="Uwaga 3" xfId="2158" hidden="1"/>
    <cellStyle name="Uwaga 3" xfId="2159" hidden="1"/>
    <cellStyle name="Uwaga 3" xfId="2170" hidden="1"/>
    <cellStyle name="Uwaga 3" xfId="2171" hidden="1"/>
    <cellStyle name="Uwaga 3" xfId="2172" hidden="1"/>
    <cellStyle name="Uwaga 3" xfId="2179" hidden="1"/>
    <cellStyle name="Uwaga 3" xfId="2180" hidden="1"/>
    <cellStyle name="Uwaga 3" xfId="2181" hidden="1"/>
    <cellStyle name="Uwaga 3" xfId="2188" hidden="1"/>
    <cellStyle name="Uwaga 3" xfId="2189" hidden="1"/>
    <cellStyle name="Uwaga 3" xfId="2190" hidden="1"/>
    <cellStyle name="Uwaga 3" xfId="2197" hidden="1"/>
    <cellStyle name="Uwaga 3" xfId="2198" hidden="1"/>
    <cellStyle name="Uwaga 3" xfId="2199" hidden="1"/>
    <cellStyle name="Uwaga 3" xfId="2209" hidden="1"/>
    <cellStyle name="Uwaga 3" xfId="2210" hidden="1"/>
    <cellStyle name="Uwaga 3" xfId="2211" hidden="1"/>
    <cellStyle name="Uwaga 3" xfId="2218" hidden="1"/>
    <cellStyle name="Uwaga 3" xfId="2219" hidden="1"/>
    <cellStyle name="Uwaga 3" xfId="2220" hidden="1"/>
    <cellStyle name="Uwaga 3" xfId="2227" hidden="1"/>
    <cellStyle name="Uwaga 3" xfId="2228" hidden="1"/>
    <cellStyle name="Uwaga 3" xfId="2229" hidden="1"/>
    <cellStyle name="Uwaga 3" xfId="2237" hidden="1"/>
    <cellStyle name="Uwaga 3" xfId="2238" hidden="1"/>
    <cellStyle name="Uwaga 3" xfId="2239" hidden="1"/>
    <cellStyle name="Uwaga 3" xfId="2249" hidden="1"/>
    <cellStyle name="Uwaga 3" xfId="2250" hidden="1"/>
    <cellStyle name="Uwaga 3" xfId="2251" hidden="1"/>
    <cellStyle name="Uwaga 3" xfId="2258" hidden="1"/>
    <cellStyle name="Uwaga 3" xfId="2259" hidden="1"/>
    <cellStyle name="Uwaga 3" xfId="2260" hidden="1"/>
    <cellStyle name="Uwaga 3" xfId="2267" hidden="1"/>
    <cellStyle name="Uwaga 3" xfId="2268" hidden="1"/>
    <cellStyle name="Uwaga 3" xfId="2269" hidden="1"/>
    <cellStyle name="Uwaga 3" xfId="2277" hidden="1"/>
    <cellStyle name="Uwaga 3" xfId="2278" hidden="1"/>
    <cellStyle name="Uwaga 3" xfId="2279" hidden="1"/>
    <cellStyle name="Uwaga 3" xfId="2289" hidden="1"/>
    <cellStyle name="Uwaga 3" xfId="2290" hidden="1"/>
    <cellStyle name="Uwaga 3" xfId="2291" hidden="1"/>
    <cellStyle name="Uwaga 3" xfId="2298" hidden="1"/>
    <cellStyle name="Uwaga 3" xfId="2299" hidden="1"/>
    <cellStyle name="Uwaga 3" xfId="2300" hidden="1"/>
    <cellStyle name="Uwaga 3" xfId="2307" hidden="1"/>
    <cellStyle name="Uwaga 3" xfId="2308" hidden="1"/>
    <cellStyle name="Uwaga 3" xfId="2309" hidden="1"/>
    <cellStyle name="Uwaga 3" xfId="2316" hidden="1"/>
    <cellStyle name="Uwaga 3" xfId="2317" hidden="1"/>
    <cellStyle name="Uwaga 3" xfId="2318" hidden="1"/>
    <cellStyle name="Uwaga 3" xfId="2328" hidden="1"/>
    <cellStyle name="Uwaga 3" xfId="2329" hidden="1"/>
    <cellStyle name="Uwaga 3" xfId="2330" hidden="1"/>
    <cellStyle name="Uwaga 3" xfId="2337" hidden="1"/>
    <cellStyle name="Uwaga 3" xfId="2338" hidden="1"/>
    <cellStyle name="Uwaga 3" xfId="2339" hidden="1"/>
    <cellStyle name="Uwaga 3" xfId="2346" hidden="1"/>
    <cellStyle name="Uwaga 3" xfId="2347" hidden="1"/>
    <cellStyle name="Uwaga 3" xfId="2348" hidden="1"/>
    <cellStyle name="Uwaga 3" xfId="2357" hidden="1"/>
    <cellStyle name="Uwaga 3" xfId="2358" hidden="1"/>
    <cellStyle name="Uwaga 3" xfId="2359" hidden="1"/>
    <cellStyle name="Uwaga 3" xfId="2369" hidden="1"/>
    <cellStyle name="Uwaga 3" xfId="2370" hidden="1"/>
    <cellStyle name="Uwaga 3" xfId="2371" hidden="1"/>
    <cellStyle name="Uwaga 3" xfId="2378" hidden="1"/>
    <cellStyle name="Uwaga 3" xfId="2379" hidden="1"/>
    <cellStyle name="Uwaga 3" xfId="2380" hidden="1"/>
    <cellStyle name="Uwaga 3" xfId="2387" hidden="1"/>
    <cellStyle name="Uwaga 3" xfId="2388" hidden="1"/>
    <cellStyle name="Uwaga 3" xfId="2389" hidden="1"/>
    <cellStyle name="Uwaga 3" xfId="2397" hidden="1"/>
    <cellStyle name="Uwaga 3" xfId="2398" hidden="1"/>
    <cellStyle name="Uwaga 3" xfId="2399" hidden="1"/>
    <cellStyle name="Uwaga 3" xfId="2409" hidden="1"/>
    <cellStyle name="Uwaga 3" xfId="2410" hidden="1"/>
    <cellStyle name="Uwaga 3" xfId="2411" hidden="1"/>
    <cellStyle name="Uwaga 3" xfId="2418" hidden="1"/>
    <cellStyle name="Uwaga 3" xfId="2419" hidden="1"/>
    <cellStyle name="Uwaga 3" xfId="2420" hidden="1"/>
    <cellStyle name="Uwaga 3" xfId="2427" hidden="1"/>
    <cellStyle name="Uwaga 3" xfId="2428" hidden="1"/>
    <cellStyle name="Uwaga 3" xfId="2429" hidden="1"/>
    <cellStyle name="Uwaga 3" xfId="2436" hidden="1"/>
    <cellStyle name="Uwaga 3" xfId="2437" hidden="1"/>
    <cellStyle name="Uwaga 3" xfId="2438" hidden="1"/>
    <cellStyle name="Uwaga 3" xfId="2448" hidden="1"/>
    <cellStyle name="Uwaga 3" xfId="2449" hidden="1"/>
    <cellStyle name="Uwaga 3" xfId="2450" hidden="1"/>
    <cellStyle name="Uwaga 3" xfId="2457" hidden="1"/>
    <cellStyle name="Uwaga 3" xfId="2458" hidden="1"/>
    <cellStyle name="Uwaga 3" xfId="2459" hidden="1"/>
    <cellStyle name="Uwaga 3" xfId="2466" hidden="1"/>
    <cellStyle name="Uwaga 3" xfId="2467" hidden="1"/>
    <cellStyle name="Uwaga 3" xfId="2468" hidden="1"/>
    <cellStyle name="Uwaga 3" xfId="2477" hidden="1"/>
    <cellStyle name="Uwaga 3" xfId="2478" hidden="1"/>
    <cellStyle name="Uwaga 3" xfId="2479" hidden="1"/>
    <cellStyle name="Uwaga 3" xfId="2489" hidden="1"/>
    <cellStyle name="Uwaga 3" xfId="2490" hidden="1"/>
    <cellStyle name="Uwaga 3" xfId="2491" hidden="1"/>
    <cellStyle name="Uwaga 3" xfId="2498" hidden="1"/>
    <cellStyle name="Uwaga 3" xfId="2499" hidden="1"/>
    <cellStyle name="Uwaga 3" xfId="2500" hidden="1"/>
    <cellStyle name="Uwaga 3" xfId="2507" hidden="1"/>
    <cellStyle name="Uwaga 3" xfId="2508" hidden="1"/>
    <cellStyle name="Uwaga 3" xfId="2509" hidden="1"/>
    <cellStyle name="Uwaga 3" xfId="2516" hidden="1"/>
    <cellStyle name="Uwaga 3" xfId="2517" hidden="1"/>
    <cellStyle name="Uwaga 3" xfId="2518" hidden="1"/>
    <cellStyle name="Uwaga 3" xfId="2528" hidden="1"/>
    <cellStyle name="Uwaga 3" xfId="2529" hidden="1"/>
    <cellStyle name="Uwaga 3" xfId="2530" hidden="1"/>
    <cellStyle name="Uwaga 3" xfId="2537" hidden="1"/>
    <cellStyle name="Uwaga 3" xfId="2538" hidden="1"/>
    <cellStyle name="Uwaga 3" xfId="2539" hidden="1"/>
    <cellStyle name="Uwaga 3" xfId="2546" hidden="1"/>
    <cellStyle name="Uwaga 3" xfId="2547" hidden="1"/>
    <cellStyle name="Uwaga 3" xfId="2548" hidden="1"/>
    <cellStyle name="Uwaga 3" xfId="2556" hidden="1"/>
    <cellStyle name="Uwaga 3" xfId="2557" hidden="1"/>
    <cellStyle name="Uwaga 3" xfId="2558" hidden="1"/>
    <cellStyle name="Uwaga 3" xfId="2568" hidden="1"/>
    <cellStyle name="Uwaga 3" xfId="2569" hidden="1"/>
    <cellStyle name="Uwaga 3" xfId="2570" hidden="1"/>
    <cellStyle name="Uwaga 3" xfId="2577" hidden="1"/>
    <cellStyle name="Uwaga 3" xfId="2578" hidden="1"/>
    <cellStyle name="Uwaga 3" xfId="2579" hidden="1"/>
    <cellStyle name="Uwaga 3" xfId="2586" hidden="1"/>
    <cellStyle name="Uwaga 3" xfId="2587" hidden="1"/>
    <cellStyle name="Uwaga 3" xfId="2588" hidden="1"/>
    <cellStyle name="Uwaga 3" xfId="2596" hidden="1"/>
    <cellStyle name="Uwaga 3" xfId="2597" hidden="1"/>
    <cellStyle name="Uwaga 3" xfId="2598" hidden="1"/>
    <cellStyle name="Uwaga 3" xfId="2608" hidden="1"/>
    <cellStyle name="Uwaga 3" xfId="2609" hidden="1"/>
    <cellStyle name="Uwaga 3" xfId="2610" hidden="1"/>
    <cellStyle name="Uwaga 3" xfId="2617" hidden="1"/>
    <cellStyle name="Uwaga 3" xfId="2618" hidden="1"/>
    <cellStyle name="Uwaga 3" xfId="2619" hidden="1"/>
    <cellStyle name="Uwaga 3" xfId="2626" hidden="1"/>
    <cellStyle name="Uwaga 3" xfId="2627" hidden="1"/>
    <cellStyle name="Uwaga 3" xfId="2628" hidden="1"/>
    <cellStyle name="Uwaga 3" xfId="2636" hidden="1"/>
    <cellStyle name="Uwaga 3" xfId="2637" hidden="1"/>
    <cellStyle name="Uwaga 3" xfId="2638" hidden="1"/>
    <cellStyle name="Uwaga 3" xfId="2646" hidden="1"/>
    <cellStyle name="Uwaga 3" xfId="2647" hidden="1"/>
    <cellStyle name="Uwaga 3" xfId="2648" hidden="1"/>
    <cellStyle name="Uwaga 3" xfId="2656" hidden="1"/>
    <cellStyle name="Uwaga 3" xfId="2657" hidden="1"/>
    <cellStyle name="Uwaga 3" xfId="2658" hidden="1"/>
    <cellStyle name="Uwaga 3" xfId="2666" hidden="1"/>
    <cellStyle name="Uwaga 3" xfId="2667" hidden="1"/>
    <cellStyle name="Uwaga 3" xfId="2668" hidden="1"/>
    <cellStyle name="Uwaga 3" xfId="2676" hidden="1"/>
    <cellStyle name="Uwaga 3" xfId="2677" hidden="1"/>
    <cellStyle name="Uwaga 3" xfId="2678" hidden="1"/>
    <cellStyle name="Uwaga 3" xfId="2686" hidden="1"/>
    <cellStyle name="Uwaga 3" xfId="2687" hidden="1"/>
    <cellStyle name="Uwaga 3" xfId="2688" hidden="1"/>
    <cellStyle name="Uwaga 3" xfId="2724" hidden="1"/>
    <cellStyle name="Uwaga 3" xfId="2725" hidden="1"/>
    <cellStyle name="Uwaga 3" xfId="2727" hidden="1"/>
    <cellStyle name="Uwaga 3" xfId="2733" hidden="1"/>
    <cellStyle name="Uwaga 3" xfId="2734" hidden="1"/>
    <cellStyle name="Uwaga 3" xfId="2737" hidden="1"/>
    <cellStyle name="Uwaga 3" xfId="2742" hidden="1"/>
    <cellStyle name="Uwaga 3" xfId="2743" hidden="1"/>
    <cellStyle name="Uwaga 3" xfId="2746" hidden="1"/>
    <cellStyle name="Uwaga 3" xfId="2751" hidden="1"/>
    <cellStyle name="Uwaga 3" xfId="2752" hidden="1"/>
    <cellStyle name="Uwaga 3" xfId="2753" hidden="1"/>
    <cellStyle name="Uwaga 3" xfId="2760" hidden="1"/>
    <cellStyle name="Uwaga 3" xfId="2763" hidden="1"/>
    <cellStyle name="Uwaga 3" xfId="2766" hidden="1"/>
    <cellStyle name="Uwaga 3" xfId="2772" hidden="1"/>
    <cellStyle name="Uwaga 3" xfId="2775" hidden="1"/>
    <cellStyle name="Uwaga 3" xfId="2777" hidden="1"/>
    <cellStyle name="Uwaga 3" xfId="2782" hidden="1"/>
    <cellStyle name="Uwaga 3" xfId="2785" hidden="1"/>
    <cellStyle name="Uwaga 3" xfId="2786" hidden="1"/>
    <cellStyle name="Uwaga 3" xfId="2790" hidden="1"/>
    <cellStyle name="Uwaga 3" xfId="2793" hidden="1"/>
    <cellStyle name="Uwaga 3" xfId="2795" hidden="1"/>
    <cellStyle name="Uwaga 3" xfId="2796" hidden="1"/>
    <cellStyle name="Uwaga 3" xfId="2797" hidden="1"/>
    <cellStyle name="Uwaga 3" xfId="2800" hidden="1"/>
    <cellStyle name="Uwaga 3" xfId="2807" hidden="1"/>
    <cellStyle name="Uwaga 3" xfId="2810" hidden="1"/>
    <cellStyle name="Uwaga 3" xfId="2813" hidden="1"/>
    <cellStyle name="Uwaga 3" xfId="2816" hidden="1"/>
    <cellStyle name="Uwaga 3" xfId="2819" hidden="1"/>
    <cellStyle name="Uwaga 3" xfId="2822" hidden="1"/>
    <cellStyle name="Uwaga 3" xfId="2824" hidden="1"/>
    <cellStyle name="Uwaga 3" xfId="2827" hidden="1"/>
    <cellStyle name="Uwaga 3" xfId="2830" hidden="1"/>
    <cellStyle name="Uwaga 3" xfId="2832" hidden="1"/>
    <cellStyle name="Uwaga 3" xfId="2833" hidden="1"/>
    <cellStyle name="Uwaga 3" xfId="2835" hidden="1"/>
    <cellStyle name="Uwaga 3" xfId="2842" hidden="1"/>
    <cellStyle name="Uwaga 3" xfId="2845" hidden="1"/>
    <cellStyle name="Uwaga 3" xfId="2848" hidden="1"/>
    <cellStyle name="Uwaga 3" xfId="2852" hidden="1"/>
    <cellStyle name="Uwaga 3" xfId="2855" hidden="1"/>
    <cellStyle name="Uwaga 3" xfId="2858" hidden="1"/>
    <cellStyle name="Uwaga 3" xfId="2860" hidden="1"/>
    <cellStyle name="Uwaga 3" xfId="2863" hidden="1"/>
    <cellStyle name="Uwaga 3" xfId="2866" hidden="1"/>
    <cellStyle name="Uwaga 3" xfId="2868" hidden="1"/>
    <cellStyle name="Uwaga 3" xfId="2869" hidden="1"/>
    <cellStyle name="Uwaga 3" xfId="2872" hidden="1"/>
    <cellStyle name="Uwaga 3" xfId="2879" hidden="1"/>
    <cellStyle name="Uwaga 3" xfId="2882" hidden="1"/>
    <cellStyle name="Uwaga 3" xfId="2885" hidden="1"/>
    <cellStyle name="Uwaga 3" xfId="2889" hidden="1"/>
    <cellStyle name="Uwaga 3" xfId="2892" hidden="1"/>
    <cellStyle name="Uwaga 3" xfId="2894" hidden="1"/>
    <cellStyle name="Uwaga 3" xfId="2897" hidden="1"/>
    <cellStyle name="Uwaga 3" xfId="2900" hidden="1"/>
    <cellStyle name="Uwaga 3" xfId="2903" hidden="1"/>
    <cellStyle name="Uwaga 3" xfId="2904" hidden="1"/>
    <cellStyle name="Uwaga 3" xfId="2905" hidden="1"/>
    <cellStyle name="Uwaga 3" xfId="2907" hidden="1"/>
    <cellStyle name="Uwaga 3" xfId="2913" hidden="1"/>
    <cellStyle name="Uwaga 3" xfId="2914" hidden="1"/>
    <cellStyle name="Uwaga 3" xfId="2916" hidden="1"/>
    <cellStyle name="Uwaga 3" xfId="2922" hidden="1"/>
    <cellStyle name="Uwaga 3" xfId="2924" hidden="1"/>
    <cellStyle name="Uwaga 3" xfId="2927" hidden="1"/>
    <cellStyle name="Uwaga 3" xfId="2931" hidden="1"/>
    <cellStyle name="Uwaga 3" xfId="2932" hidden="1"/>
    <cellStyle name="Uwaga 3" xfId="2934" hidden="1"/>
    <cellStyle name="Uwaga 3" xfId="2940" hidden="1"/>
    <cellStyle name="Uwaga 3" xfId="2941" hidden="1"/>
    <cellStyle name="Uwaga 3" xfId="2942" hidden="1"/>
    <cellStyle name="Uwaga 3" xfId="2950" hidden="1"/>
    <cellStyle name="Uwaga 3" xfId="2953" hidden="1"/>
    <cellStyle name="Uwaga 3" xfId="2956" hidden="1"/>
    <cellStyle name="Uwaga 3" xfId="2959" hidden="1"/>
    <cellStyle name="Uwaga 3" xfId="2962" hidden="1"/>
    <cellStyle name="Uwaga 3" xfId="2965" hidden="1"/>
    <cellStyle name="Uwaga 3" xfId="2968" hidden="1"/>
    <cellStyle name="Uwaga 3" xfId="2971" hidden="1"/>
    <cellStyle name="Uwaga 3" xfId="2974" hidden="1"/>
    <cellStyle name="Uwaga 3" xfId="2976" hidden="1"/>
    <cellStyle name="Uwaga 3" xfId="2977" hidden="1"/>
    <cellStyle name="Uwaga 3" xfId="2979" hidden="1"/>
    <cellStyle name="Uwaga 3" xfId="2986" hidden="1"/>
    <cellStyle name="Uwaga 3" xfId="2989" hidden="1"/>
    <cellStyle name="Uwaga 3" xfId="2992" hidden="1"/>
    <cellStyle name="Uwaga 3" xfId="2995" hidden="1"/>
    <cellStyle name="Uwaga 3" xfId="2998" hidden="1"/>
    <cellStyle name="Uwaga 3" xfId="3001" hidden="1"/>
    <cellStyle name="Uwaga 3" xfId="3004" hidden="1"/>
    <cellStyle name="Uwaga 3" xfId="3006" hidden="1"/>
    <cellStyle name="Uwaga 3" xfId="3009" hidden="1"/>
    <cellStyle name="Uwaga 3" xfId="3012" hidden="1"/>
    <cellStyle name="Uwaga 3" xfId="3013" hidden="1"/>
    <cellStyle name="Uwaga 3" xfId="3014" hidden="1"/>
    <cellStyle name="Uwaga 3" xfId="3021" hidden="1"/>
    <cellStyle name="Uwaga 3" xfId="3022" hidden="1"/>
    <cellStyle name="Uwaga 3" xfId="3024" hidden="1"/>
    <cellStyle name="Uwaga 3" xfId="3030" hidden="1"/>
    <cellStyle name="Uwaga 3" xfId="3031" hidden="1"/>
    <cellStyle name="Uwaga 3" xfId="3033" hidden="1"/>
    <cellStyle name="Uwaga 3" xfId="3039" hidden="1"/>
    <cellStyle name="Uwaga 3" xfId="3040" hidden="1"/>
    <cellStyle name="Uwaga 3" xfId="3042" hidden="1"/>
    <cellStyle name="Uwaga 3" xfId="3048" hidden="1"/>
    <cellStyle name="Uwaga 3" xfId="3049" hidden="1"/>
    <cellStyle name="Uwaga 3" xfId="3050" hidden="1"/>
    <cellStyle name="Uwaga 3" xfId="3058" hidden="1"/>
    <cellStyle name="Uwaga 3" xfId="3060" hidden="1"/>
    <cellStyle name="Uwaga 3" xfId="3063" hidden="1"/>
    <cellStyle name="Uwaga 3" xfId="3067" hidden="1"/>
    <cellStyle name="Uwaga 3" xfId="3070" hidden="1"/>
    <cellStyle name="Uwaga 3" xfId="3073" hidden="1"/>
    <cellStyle name="Uwaga 3" xfId="3076" hidden="1"/>
    <cellStyle name="Uwaga 3" xfId="3078" hidden="1"/>
    <cellStyle name="Uwaga 3" xfId="3081" hidden="1"/>
    <cellStyle name="Uwaga 3" xfId="3084" hidden="1"/>
    <cellStyle name="Uwaga 3" xfId="3085" hidden="1"/>
    <cellStyle name="Uwaga 3" xfId="3086" hidden="1"/>
    <cellStyle name="Uwaga 3" xfId="3093" hidden="1"/>
    <cellStyle name="Uwaga 3" xfId="3095" hidden="1"/>
    <cellStyle name="Uwaga 3" xfId="3097" hidden="1"/>
    <cellStyle name="Uwaga 3" xfId="3102" hidden="1"/>
    <cellStyle name="Uwaga 3" xfId="3104" hidden="1"/>
    <cellStyle name="Uwaga 3" xfId="3106" hidden="1"/>
    <cellStyle name="Uwaga 3" xfId="3111" hidden="1"/>
    <cellStyle name="Uwaga 3" xfId="3113" hidden="1"/>
    <cellStyle name="Uwaga 3" xfId="3115" hidden="1"/>
    <cellStyle name="Uwaga 3" xfId="3120" hidden="1"/>
    <cellStyle name="Uwaga 3" xfId="3121" hidden="1"/>
    <cellStyle name="Uwaga 3" xfId="3122" hidden="1"/>
    <cellStyle name="Uwaga 3" xfId="3129" hidden="1"/>
    <cellStyle name="Uwaga 3" xfId="3131" hidden="1"/>
    <cellStyle name="Uwaga 3" xfId="3133" hidden="1"/>
    <cellStyle name="Uwaga 3" xfId="3138" hidden="1"/>
    <cellStyle name="Uwaga 3" xfId="3140" hidden="1"/>
    <cellStyle name="Uwaga 3" xfId="3142" hidden="1"/>
    <cellStyle name="Uwaga 3" xfId="3147" hidden="1"/>
    <cellStyle name="Uwaga 3" xfId="3149" hidden="1"/>
    <cellStyle name="Uwaga 3" xfId="3150" hidden="1"/>
    <cellStyle name="Uwaga 3" xfId="3156" hidden="1"/>
    <cellStyle name="Uwaga 3" xfId="3157" hidden="1"/>
    <cellStyle name="Uwaga 3" xfId="3158" hidden="1"/>
    <cellStyle name="Uwaga 3" xfId="3165" hidden="1"/>
    <cellStyle name="Uwaga 3" xfId="3167" hidden="1"/>
    <cellStyle name="Uwaga 3" xfId="3169" hidden="1"/>
    <cellStyle name="Uwaga 3" xfId="3174" hidden="1"/>
    <cellStyle name="Uwaga 3" xfId="3176" hidden="1"/>
    <cellStyle name="Uwaga 3" xfId="3178" hidden="1"/>
    <cellStyle name="Uwaga 3" xfId="3183" hidden="1"/>
    <cellStyle name="Uwaga 3" xfId="3185" hidden="1"/>
    <cellStyle name="Uwaga 3" xfId="3187" hidden="1"/>
    <cellStyle name="Uwaga 3" xfId="3192" hidden="1"/>
    <cellStyle name="Uwaga 3" xfId="3193" hidden="1"/>
    <cellStyle name="Uwaga 3" xfId="3195" hidden="1"/>
    <cellStyle name="Uwaga 3" xfId="3201" hidden="1"/>
    <cellStyle name="Uwaga 3" xfId="3202" hidden="1"/>
    <cellStyle name="Uwaga 3" xfId="3203" hidden="1"/>
    <cellStyle name="Uwaga 3" xfId="3210" hidden="1"/>
    <cellStyle name="Uwaga 3" xfId="3211" hidden="1"/>
    <cellStyle name="Uwaga 3" xfId="3212" hidden="1"/>
    <cellStyle name="Uwaga 3" xfId="3219" hidden="1"/>
    <cellStyle name="Uwaga 3" xfId="3220" hidden="1"/>
    <cellStyle name="Uwaga 3" xfId="3221" hidden="1"/>
    <cellStyle name="Uwaga 3" xfId="3228" hidden="1"/>
    <cellStyle name="Uwaga 3" xfId="3229" hidden="1"/>
    <cellStyle name="Uwaga 3" xfId="3230" hidden="1"/>
    <cellStyle name="Uwaga 3" xfId="3237" hidden="1"/>
    <cellStyle name="Uwaga 3" xfId="3238" hidden="1"/>
    <cellStyle name="Uwaga 3" xfId="3239" hidden="1"/>
    <cellStyle name="Uwaga 3" xfId="3272" hidden="1"/>
    <cellStyle name="Uwaga 3" xfId="3273" hidden="1"/>
    <cellStyle name="Uwaga 3" xfId="3275" hidden="1"/>
    <cellStyle name="Uwaga 3" xfId="3287" hidden="1"/>
    <cellStyle name="Uwaga 3" xfId="3288" hidden="1"/>
    <cellStyle name="Uwaga 3" xfId="3293" hidden="1"/>
    <cellStyle name="Uwaga 3" xfId="3302" hidden="1"/>
    <cellStyle name="Uwaga 3" xfId="3303" hidden="1"/>
    <cellStyle name="Uwaga 3" xfId="3308" hidden="1"/>
    <cellStyle name="Uwaga 3" xfId="3317" hidden="1"/>
    <cellStyle name="Uwaga 3" xfId="3318" hidden="1"/>
    <cellStyle name="Uwaga 3" xfId="3319" hidden="1"/>
    <cellStyle name="Uwaga 3" xfId="3332" hidden="1"/>
    <cellStyle name="Uwaga 3" xfId="3337" hidden="1"/>
    <cellStyle name="Uwaga 3" xfId="3342" hidden="1"/>
    <cellStyle name="Uwaga 3" xfId="3352" hidden="1"/>
    <cellStyle name="Uwaga 3" xfId="3357" hidden="1"/>
    <cellStyle name="Uwaga 3" xfId="3361" hidden="1"/>
    <cellStyle name="Uwaga 3" xfId="3368" hidden="1"/>
    <cellStyle name="Uwaga 3" xfId="3373" hidden="1"/>
    <cellStyle name="Uwaga 3" xfId="3376" hidden="1"/>
    <cellStyle name="Uwaga 3" xfId="3382" hidden="1"/>
    <cellStyle name="Uwaga 3" xfId="3387" hidden="1"/>
    <cellStyle name="Uwaga 3" xfId="3391" hidden="1"/>
    <cellStyle name="Uwaga 3" xfId="3392" hidden="1"/>
    <cellStyle name="Uwaga 3" xfId="3393" hidden="1"/>
    <cellStyle name="Uwaga 3" xfId="3397" hidden="1"/>
    <cellStyle name="Uwaga 3" xfId="3409" hidden="1"/>
    <cellStyle name="Uwaga 3" xfId="3414" hidden="1"/>
    <cellStyle name="Uwaga 3" xfId="3419" hidden="1"/>
    <cellStyle name="Uwaga 3" xfId="3424" hidden="1"/>
    <cellStyle name="Uwaga 3" xfId="3429" hidden="1"/>
    <cellStyle name="Uwaga 3" xfId="3434" hidden="1"/>
    <cellStyle name="Uwaga 3" xfId="3438" hidden="1"/>
    <cellStyle name="Uwaga 3" xfId="3442" hidden="1"/>
    <cellStyle name="Uwaga 3" xfId="3447" hidden="1"/>
    <cellStyle name="Uwaga 3" xfId="3452" hidden="1"/>
    <cellStyle name="Uwaga 3" xfId="3453" hidden="1"/>
    <cellStyle name="Uwaga 3" xfId="3455" hidden="1"/>
    <cellStyle name="Uwaga 3" xfId="3468" hidden="1"/>
    <cellStyle name="Uwaga 3" xfId="3472" hidden="1"/>
    <cellStyle name="Uwaga 3" xfId="3477" hidden="1"/>
    <cellStyle name="Uwaga 3" xfId="3484" hidden="1"/>
    <cellStyle name="Uwaga 3" xfId="3488" hidden="1"/>
    <cellStyle name="Uwaga 3" xfId="3493" hidden="1"/>
    <cellStyle name="Uwaga 3" xfId="3498" hidden="1"/>
    <cellStyle name="Uwaga 3" xfId="3501" hidden="1"/>
    <cellStyle name="Uwaga 3" xfId="3506" hidden="1"/>
    <cellStyle name="Uwaga 3" xfId="3512" hidden="1"/>
    <cellStyle name="Uwaga 3" xfId="3513" hidden="1"/>
    <cellStyle name="Uwaga 3" xfId="3516" hidden="1"/>
    <cellStyle name="Uwaga 3" xfId="3529" hidden="1"/>
    <cellStyle name="Uwaga 3" xfId="3533" hidden="1"/>
    <cellStyle name="Uwaga 3" xfId="3538" hidden="1"/>
    <cellStyle name="Uwaga 3" xfId="3545" hidden="1"/>
    <cellStyle name="Uwaga 3" xfId="3550" hidden="1"/>
    <cellStyle name="Uwaga 3" xfId="3554" hidden="1"/>
    <cellStyle name="Uwaga 3" xfId="3559" hidden="1"/>
    <cellStyle name="Uwaga 3" xfId="3563" hidden="1"/>
    <cellStyle name="Uwaga 3" xfId="3568" hidden="1"/>
    <cellStyle name="Uwaga 3" xfId="3572" hidden="1"/>
    <cellStyle name="Uwaga 3" xfId="3573" hidden="1"/>
    <cellStyle name="Uwaga 3" xfId="3575" hidden="1"/>
    <cellStyle name="Uwaga 3" xfId="3587" hidden="1"/>
    <cellStyle name="Uwaga 3" xfId="3588" hidden="1"/>
    <cellStyle name="Uwaga 3" xfId="3590" hidden="1"/>
    <cellStyle name="Uwaga 3" xfId="3602" hidden="1"/>
    <cellStyle name="Uwaga 3" xfId="3604" hidden="1"/>
    <cellStyle name="Uwaga 3" xfId="3607" hidden="1"/>
    <cellStyle name="Uwaga 3" xfId="3617" hidden="1"/>
    <cellStyle name="Uwaga 3" xfId="3618" hidden="1"/>
    <cellStyle name="Uwaga 3" xfId="3620" hidden="1"/>
    <cellStyle name="Uwaga 3" xfId="3632" hidden="1"/>
    <cellStyle name="Uwaga 3" xfId="3633" hidden="1"/>
    <cellStyle name="Uwaga 3" xfId="3634" hidden="1"/>
    <cellStyle name="Uwaga 3" xfId="3648" hidden="1"/>
    <cellStyle name="Uwaga 3" xfId="3651" hidden="1"/>
    <cellStyle name="Uwaga 3" xfId="3655" hidden="1"/>
    <cellStyle name="Uwaga 3" xfId="3663" hidden="1"/>
    <cellStyle name="Uwaga 3" xfId="3666" hidden="1"/>
    <cellStyle name="Uwaga 3" xfId="3670" hidden="1"/>
    <cellStyle name="Uwaga 3" xfId="3678" hidden="1"/>
    <cellStyle name="Uwaga 3" xfId="3681" hidden="1"/>
    <cellStyle name="Uwaga 3" xfId="3685" hidden="1"/>
    <cellStyle name="Uwaga 3" xfId="3692" hidden="1"/>
    <cellStyle name="Uwaga 3" xfId="3693" hidden="1"/>
    <cellStyle name="Uwaga 3" xfId="3695" hidden="1"/>
    <cellStyle name="Uwaga 3" xfId="3708" hidden="1"/>
    <cellStyle name="Uwaga 3" xfId="3711" hidden="1"/>
    <cellStyle name="Uwaga 3" xfId="3714" hidden="1"/>
    <cellStyle name="Uwaga 3" xfId="3723" hidden="1"/>
    <cellStyle name="Uwaga 3" xfId="3726" hidden="1"/>
    <cellStyle name="Uwaga 3" xfId="3730" hidden="1"/>
    <cellStyle name="Uwaga 3" xfId="3738" hidden="1"/>
    <cellStyle name="Uwaga 3" xfId="3740" hidden="1"/>
    <cellStyle name="Uwaga 3" xfId="3743" hidden="1"/>
    <cellStyle name="Uwaga 3" xfId="3752" hidden="1"/>
    <cellStyle name="Uwaga 3" xfId="3753" hidden="1"/>
    <cellStyle name="Uwaga 3" xfId="3754" hidden="1"/>
    <cellStyle name="Uwaga 3" xfId="3767" hidden="1"/>
    <cellStyle name="Uwaga 3" xfId="3768" hidden="1"/>
    <cellStyle name="Uwaga 3" xfId="3770" hidden="1"/>
    <cellStyle name="Uwaga 3" xfId="3782" hidden="1"/>
    <cellStyle name="Uwaga 3" xfId="3783" hidden="1"/>
    <cellStyle name="Uwaga 3" xfId="3785" hidden="1"/>
    <cellStyle name="Uwaga 3" xfId="3797" hidden="1"/>
    <cellStyle name="Uwaga 3" xfId="3798" hidden="1"/>
    <cellStyle name="Uwaga 3" xfId="3800" hidden="1"/>
    <cellStyle name="Uwaga 3" xfId="3812" hidden="1"/>
    <cellStyle name="Uwaga 3" xfId="3813" hidden="1"/>
    <cellStyle name="Uwaga 3" xfId="3814" hidden="1"/>
    <cellStyle name="Uwaga 3" xfId="3828" hidden="1"/>
    <cellStyle name="Uwaga 3" xfId="3830" hidden="1"/>
    <cellStyle name="Uwaga 3" xfId="3833" hidden="1"/>
    <cellStyle name="Uwaga 3" xfId="3843" hidden="1"/>
    <cellStyle name="Uwaga 3" xfId="3846" hidden="1"/>
    <cellStyle name="Uwaga 3" xfId="3849" hidden="1"/>
    <cellStyle name="Uwaga 3" xfId="3858" hidden="1"/>
    <cellStyle name="Uwaga 3" xfId="3860" hidden="1"/>
    <cellStyle name="Uwaga 3" xfId="3863" hidden="1"/>
    <cellStyle name="Uwaga 3" xfId="3872" hidden="1"/>
    <cellStyle name="Uwaga 3" xfId="3873" hidden="1"/>
    <cellStyle name="Uwaga 3" xfId="3874" hidden="1"/>
    <cellStyle name="Uwaga 3" xfId="3887" hidden="1"/>
    <cellStyle name="Uwaga 3" xfId="3889" hidden="1"/>
    <cellStyle name="Uwaga 3" xfId="3891" hidden="1"/>
    <cellStyle name="Uwaga 3" xfId="3902" hidden="1"/>
    <cellStyle name="Uwaga 3" xfId="3904" hidden="1"/>
    <cellStyle name="Uwaga 3" xfId="3906" hidden="1"/>
    <cellStyle name="Uwaga 3" xfId="3917" hidden="1"/>
    <cellStyle name="Uwaga 3" xfId="3919" hidden="1"/>
    <cellStyle name="Uwaga 3" xfId="3921" hidden="1"/>
    <cellStyle name="Uwaga 3" xfId="3932" hidden="1"/>
    <cellStyle name="Uwaga 3" xfId="3933" hidden="1"/>
    <cellStyle name="Uwaga 3" xfId="3934" hidden="1"/>
    <cellStyle name="Uwaga 3" xfId="3947" hidden="1"/>
    <cellStyle name="Uwaga 3" xfId="3949" hidden="1"/>
    <cellStyle name="Uwaga 3" xfId="3951" hidden="1"/>
    <cellStyle name="Uwaga 3" xfId="3962" hidden="1"/>
    <cellStyle name="Uwaga 3" xfId="3964" hidden="1"/>
    <cellStyle name="Uwaga 3" xfId="3966" hidden="1"/>
    <cellStyle name="Uwaga 3" xfId="3977" hidden="1"/>
    <cellStyle name="Uwaga 3" xfId="3979" hidden="1"/>
    <cellStyle name="Uwaga 3" xfId="3980" hidden="1"/>
    <cellStyle name="Uwaga 3" xfId="3992" hidden="1"/>
    <cellStyle name="Uwaga 3" xfId="3993" hidden="1"/>
    <cellStyle name="Uwaga 3" xfId="3994" hidden="1"/>
    <cellStyle name="Uwaga 3" xfId="4007" hidden="1"/>
    <cellStyle name="Uwaga 3" xfId="4009" hidden="1"/>
    <cellStyle name="Uwaga 3" xfId="4011" hidden="1"/>
    <cellStyle name="Uwaga 3" xfId="4022" hidden="1"/>
    <cellStyle name="Uwaga 3" xfId="4024" hidden="1"/>
    <cellStyle name="Uwaga 3" xfId="4026" hidden="1"/>
    <cellStyle name="Uwaga 3" xfId="4037" hidden="1"/>
    <cellStyle name="Uwaga 3" xfId="4039" hidden="1"/>
    <cellStyle name="Uwaga 3" xfId="4041" hidden="1"/>
    <cellStyle name="Uwaga 3" xfId="4052" hidden="1"/>
    <cellStyle name="Uwaga 3" xfId="4053" hidden="1"/>
    <cellStyle name="Uwaga 3" xfId="4055" hidden="1"/>
    <cellStyle name="Uwaga 3" xfId="4066" hidden="1"/>
    <cellStyle name="Uwaga 3" xfId="4068" hidden="1"/>
    <cellStyle name="Uwaga 3" xfId="4069" hidden="1"/>
    <cellStyle name="Uwaga 3" xfId="4078" hidden="1"/>
    <cellStyle name="Uwaga 3" xfId="4081" hidden="1"/>
    <cellStyle name="Uwaga 3" xfId="4083" hidden="1"/>
    <cellStyle name="Uwaga 3" xfId="4094" hidden="1"/>
    <cellStyle name="Uwaga 3" xfId="4096" hidden="1"/>
    <cellStyle name="Uwaga 3" xfId="4098" hidden="1"/>
    <cellStyle name="Uwaga 3" xfId="4110" hidden="1"/>
    <cellStyle name="Uwaga 3" xfId="4112" hidden="1"/>
    <cellStyle name="Uwaga 3" xfId="4114" hidden="1"/>
    <cellStyle name="Uwaga 3" xfId="4122" hidden="1"/>
    <cellStyle name="Uwaga 3" xfId="4124" hidden="1"/>
    <cellStyle name="Uwaga 3" xfId="4127" hidden="1"/>
    <cellStyle name="Uwaga 3" xfId="4117" hidden="1"/>
    <cellStyle name="Uwaga 3" xfId="4116" hidden="1"/>
    <cellStyle name="Uwaga 3" xfId="4115" hidden="1"/>
    <cellStyle name="Uwaga 3" xfId="4102" hidden="1"/>
    <cellStyle name="Uwaga 3" xfId="4101" hidden="1"/>
    <cellStyle name="Uwaga 3" xfId="4100" hidden="1"/>
    <cellStyle name="Uwaga 3" xfId="4087" hidden="1"/>
    <cellStyle name="Uwaga 3" xfId="4086" hidden="1"/>
    <cellStyle name="Uwaga 3" xfId="4085" hidden="1"/>
    <cellStyle name="Uwaga 3" xfId="4072" hidden="1"/>
    <cellStyle name="Uwaga 3" xfId="4071" hidden="1"/>
    <cellStyle name="Uwaga 3" xfId="4070" hidden="1"/>
    <cellStyle name="Uwaga 3" xfId="4057" hidden="1"/>
    <cellStyle name="Uwaga 3" xfId="4056" hidden="1"/>
    <cellStyle name="Uwaga 3" xfId="4054" hidden="1"/>
    <cellStyle name="Uwaga 3" xfId="4043" hidden="1"/>
    <cellStyle name="Uwaga 3" xfId="4040" hidden="1"/>
    <cellStyle name="Uwaga 3" xfId="4038" hidden="1"/>
    <cellStyle name="Uwaga 3" xfId="4028" hidden="1"/>
    <cellStyle name="Uwaga 3" xfId="4025" hidden="1"/>
    <cellStyle name="Uwaga 3" xfId="4023" hidden="1"/>
    <cellStyle name="Uwaga 3" xfId="4013" hidden="1"/>
    <cellStyle name="Uwaga 3" xfId="4010" hidden="1"/>
    <cellStyle name="Uwaga 3" xfId="4008" hidden="1"/>
    <cellStyle name="Uwaga 3" xfId="3998" hidden="1"/>
    <cellStyle name="Uwaga 3" xfId="3996" hidden="1"/>
    <cellStyle name="Uwaga 3" xfId="3995" hidden="1"/>
    <cellStyle name="Uwaga 3" xfId="3983" hidden="1"/>
    <cellStyle name="Uwaga 3" xfId="3981" hidden="1"/>
    <cellStyle name="Uwaga 3" xfId="3978" hidden="1"/>
    <cellStyle name="Uwaga 3" xfId="3968" hidden="1"/>
    <cellStyle name="Uwaga 3" xfId="3965" hidden="1"/>
    <cellStyle name="Uwaga 3" xfId="3963" hidden="1"/>
    <cellStyle name="Uwaga 3" xfId="3953" hidden="1"/>
    <cellStyle name="Uwaga 3" xfId="3950" hidden="1"/>
    <cellStyle name="Uwaga 3" xfId="3948" hidden="1"/>
    <cellStyle name="Uwaga 3" xfId="3938" hidden="1"/>
    <cellStyle name="Uwaga 3" xfId="3936" hidden="1"/>
    <cellStyle name="Uwaga 3" xfId="3935" hidden="1"/>
    <cellStyle name="Uwaga 3" xfId="3923" hidden="1"/>
    <cellStyle name="Uwaga 3" xfId="3920" hidden="1"/>
    <cellStyle name="Uwaga 3" xfId="3918" hidden="1"/>
    <cellStyle name="Uwaga 3" xfId="3908" hidden="1"/>
    <cellStyle name="Uwaga 3" xfId="3905" hidden="1"/>
    <cellStyle name="Uwaga 3" xfId="3903" hidden="1"/>
    <cellStyle name="Uwaga 3" xfId="3893" hidden="1"/>
    <cellStyle name="Uwaga 3" xfId="3890" hidden="1"/>
    <cellStyle name="Uwaga 3" xfId="3888" hidden="1"/>
    <cellStyle name="Uwaga 3" xfId="3878" hidden="1"/>
    <cellStyle name="Uwaga 3" xfId="3876" hidden="1"/>
    <cellStyle name="Uwaga 3" xfId="3875" hidden="1"/>
    <cellStyle name="Uwaga 3" xfId="3862" hidden="1"/>
    <cellStyle name="Uwaga 3" xfId="3859" hidden="1"/>
    <cellStyle name="Uwaga 3" xfId="3857" hidden="1"/>
    <cellStyle name="Uwaga 3" xfId="3847" hidden="1"/>
    <cellStyle name="Uwaga 3" xfId="3844" hidden="1"/>
    <cellStyle name="Uwaga 3" xfId="3842" hidden="1"/>
    <cellStyle name="Uwaga 3" xfId="3832" hidden="1"/>
    <cellStyle name="Uwaga 3" xfId="3829" hidden="1"/>
    <cellStyle name="Uwaga 3" xfId="3827" hidden="1"/>
    <cellStyle name="Uwaga 3" xfId="3818" hidden="1"/>
    <cellStyle name="Uwaga 3" xfId="3816" hidden="1"/>
    <cellStyle name="Uwaga 3" xfId="3815" hidden="1"/>
    <cellStyle name="Uwaga 3" xfId="3803" hidden="1"/>
    <cellStyle name="Uwaga 3" xfId="3801" hidden="1"/>
    <cellStyle name="Uwaga 3" xfId="3799" hidden="1"/>
    <cellStyle name="Uwaga 3" xfId="3788" hidden="1"/>
    <cellStyle name="Uwaga 3" xfId="3786" hidden="1"/>
    <cellStyle name="Uwaga 3" xfId="3784" hidden="1"/>
    <cellStyle name="Uwaga 3" xfId="3773" hidden="1"/>
    <cellStyle name="Uwaga 3" xfId="3771" hidden="1"/>
    <cellStyle name="Uwaga 3" xfId="3769" hidden="1"/>
    <cellStyle name="Uwaga 3" xfId="3758" hidden="1"/>
    <cellStyle name="Uwaga 3" xfId="3756" hidden="1"/>
    <cellStyle name="Uwaga 3" xfId="3755" hidden="1"/>
    <cellStyle name="Uwaga 3" xfId="3742" hidden="1"/>
    <cellStyle name="Uwaga 3" xfId="3739" hidden="1"/>
    <cellStyle name="Uwaga 3" xfId="3737" hidden="1"/>
    <cellStyle name="Uwaga 3" xfId="3727" hidden="1"/>
    <cellStyle name="Uwaga 3" xfId="3724" hidden="1"/>
    <cellStyle name="Uwaga 3" xfId="3722" hidden="1"/>
    <cellStyle name="Uwaga 3" xfId="3712" hidden="1"/>
    <cellStyle name="Uwaga 3" xfId="3709" hidden="1"/>
    <cellStyle name="Uwaga 3" xfId="3707" hidden="1"/>
    <cellStyle name="Uwaga 3" xfId="3698" hidden="1"/>
    <cellStyle name="Uwaga 3" xfId="3696" hidden="1"/>
    <cellStyle name="Uwaga 3" xfId="3694" hidden="1"/>
    <cellStyle name="Uwaga 3" xfId="3682" hidden="1"/>
    <cellStyle name="Uwaga 3" xfId="3679" hidden="1"/>
    <cellStyle name="Uwaga 3" xfId="3677" hidden="1"/>
    <cellStyle name="Uwaga 3" xfId="3667" hidden="1"/>
    <cellStyle name="Uwaga 3" xfId="3664" hidden="1"/>
    <cellStyle name="Uwaga 3" xfId="3662" hidden="1"/>
    <cellStyle name="Uwaga 3" xfId="3652" hidden="1"/>
    <cellStyle name="Uwaga 3" xfId="3649" hidden="1"/>
    <cellStyle name="Uwaga 3" xfId="3647" hidden="1"/>
    <cellStyle name="Uwaga 3" xfId="3640" hidden="1"/>
    <cellStyle name="Uwaga 3" xfId="3637" hidden="1"/>
    <cellStyle name="Uwaga 3" xfId="3635" hidden="1"/>
    <cellStyle name="Uwaga 3" xfId="3625" hidden="1"/>
    <cellStyle name="Uwaga 3" xfId="3622" hidden="1"/>
    <cellStyle name="Uwaga 3" xfId="3619" hidden="1"/>
    <cellStyle name="Uwaga 3" xfId="3610" hidden="1"/>
    <cellStyle name="Uwaga 3" xfId="3606" hidden="1"/>
    <cellStyle name="Uwaga 3" xfId="3603" hidden="1"/>
    <cellStyle name="Uwaga 3" xfId="3595" hidden="1"/>
    <cellStyle name="Uwaga 3" xfId="3592" hidden="1"/>
    <cellStyle name="Uwaga 3" xfId="3589" hidden="1"/>
    <cellStyle name="Uwaga 3" xfId="3580" hidden="1"/>
    <cellStyle name="Uwaga 3" xfId="3577" hidden="1"/>
    <cellStyle name="Uwaga 3" xfId="3574" hidden="1"/>
    <cellStyle name="Uwaga 3" xfId="3564" hidden="1"/>
    <cellStyle name="Uwaga 3" xfId="3560" hidden="1"/>
    <cellStyle name="Uwaga 3" xfId="3557" hidden="1"/>
    <cellStyle name="Uwaga 3" xfId="3548" hidden="1"/>
    <cellStyle name="Uwaga 3" xfId="3544" hidden="1"/>
    <cellStyle name="Uwaga 3" xfId="3542" hidden="1"/>
    <cellStyle name="Uwaga 3" xfId="3534" hidden="1"/>
    <cellStyle name="Uwaga 3" xfId="3530" hidden="1"/>
    <cellStyle name="Uwaga 3" xfId="3527" hidden="1"/>
    <cellStyle name="Uwaga 3" xfId="3520" hidden="1"/>
    <cellStyle name="Uwaga 3" xfId="3517" hidden="1"/>
    <cellStyle name="Uwaga 3" xfId="3514" hidden="1"/>
    <cellStyle name="Uwaga 3" xfId="3505" hidden="1"/>
    <cellStyle name="Uwaga 3" xfId="3500" hidden="1"/>
    <cellStyle name="Uwaga 3" xfId="3497" hidden="1"/>
    <cellStyle name="Uwaga 3" xfId="3490" hidden="1"/>
    <cellStyle name="Uwaga 3" xfId="3485" hidden="1"/>
    <cellStyle name="Uwaga 3" xfId="3482" hidden="1"/>
    <cellStyle name="Uwaga 3" xfId="3475" hidden="1"/>
    <cellStyle name="Uwaga 3" xfId="3470" hidden="1"/>
    <cellStyle name="Uwaga 3" xfId="3467" hidden="1"/>
    <cellStyle name="Uwaga 3" xfId="3461" hidden="1"/>
    <cellStyle name="Uwaga 3" xfId="3457" hidden="1"/>
    <cellStyle name="Uwaga 3" xfId="3454" hidden="1"/>
    <cellStyle name="Uwaga 3" xfId="3446" hidden="1"/>
    <cellStyle name="Uwaga 3" xfId="3441" hidden="1"/>
    <cellStyle name="Uwaga 3" xfId="3437" hidden="1"/>
    <cellStyle name="Uwaga 3" xfId="3431" hidden="1"/>
    <cellStyle name="Uwaga 3" xfId="3426" hidden="1"/>
    <cellStyle name="Uwaga 3" xfId="3422" hidden="1"/>
    <cellStyle name="Uwaga 3" xfId="3416" hidden="1"/>
    <cellStyle name="Uwaga 3" xfId="3411" hidden="1"/>
    <cellStyle name="Uwaga 3" xfId="3407" hidden="1"/>
    <cellStyle name="Uwaga 3" xfId="3402" hidden="1"/>
    <cellStyle name="Uwaga 3" xfId="3398" hidden="1"/>
    <cellStyle name="Uwaga 3" xfId="3394" hidden="1"/>
    <cellStyle name="Uwaga 3" xfId="3386" hidden="1"/>
    <cellStyle name="Uwaga 3" xfId="3381" hidden="1"/>
    <cellStyle name="Uwaga 3" xfId="3377" hidden="1"/>
    <cellStyle name="Uwaga 3" xfId="3371" hidden="1"/>
    <cellStyle name="Uwaga 3" xfId="3366" hidden="1"/>
    <cellStyle name="Uwaga 3" xfId="3362" hidden="1"/>
    <cellStyle name="Uwaga 3" xfId="3356" hidden="1"/>
    <cellStyle name="Uwaga 3" xfId="3351" hidden="1"/>
    <cellStyle name="Uwaga 3" xfId="3347" hidden="1"/>
    <cellStyle name="Uwaga 3" xfId="3343" hidden="1"/>
    <cellStyle name="Uwaga 3" xfId="3338" hidden="1"/>
    <cellStyle name="Uwaga 3" xfId="3333" hidden="1"/>
    <cellStyle name="Uwaga 3" xfId="3328" hidden="1"/>
    <cellStyle name="Uwaga 3" xfId="3324" hidden="1"/>
    <cellStyle name="Uwaga 3" xfId="3320" hidden="1"/>
    <cellStyle name="Uwaga 3" xfId="3313" hidden="1"/>
    <cellStyle name="Uwaga 3" xfId="3309" hidden="1"/>
    <cellStyle name="Uwaga 3" xfId="3304" hidden="1"/>
    <cellStyle name="Uwaga 3" xfId="3298" hidden="1"/>
    <cellStyle name="Uwaga 3" xfId="3294" hidden="1"/>
    <cellStyle name="Uwaga 3" xfId="3289" hidden="1"/>
    <cellStyle name="Uwaga 3" xfId="3283" hidden="1"/>
    <cellStyle name="Uwaga 3" xfId="3279" hidden="1"/>
    <cellStyle name="Uwaga 3" xfId="3274" hidden="1"/>
    <cellStyle name="Uwaga 3" xfId="3268" hidden="1"/>
    <cellStyle name="Uwaga 3" xfId="3264" hidden="1"/>
    <cellStyle name="Uwaga 3" xfId="3260" hidden="1"/>
    <cellStyle name="Uwaga 3" xfId="4120" hidden="1"/>
    <cellStyle name="Uwaga 3" xfId="4119" hidden="1"/>
    <cellStyle name="Uwaga 3" xfId="4118" hidden="1"/>
    <cellStyle name="Uwaga 3" xfId="4105" hidden="1"/>
    <cellStyle name="Uwaga 3" xfId="4104" hidden="1"/>
    <cellStyle name="Uwaga 3" xfId="4103" hidden="1"/>
    <cellStyle name="Uwaga 3" xfId="4090" hidden="1"/>
    <cellStyle name="Uwaga 3" xfId="4089" hidden="1"/>
    <cellStyle name="Uwaga 3" xfId="4088" hidden="1"/>
    <cellStyle name="Uwaga 3" xfId="4075" hidden="1"/>
    <cellStyle name="Uwaga 3" xfId="4074" hidden="1"/>
    <cellStyle name="Uwaga 3" xfId="4073" hidden="1"/>
    <cellStyle name="Uwaga 3" xfId="4060" hidden="1"/>
    <cellStyle name="Uwaga 3" xfId="4059" hidden="1"/>
    <cellStyle name="Uwaga 3" xfId="4058" hidden="1"/>
    <cellStyle name="Uwaga 3" xfId="4046" hidden="1"/>
    <cellStyle name="Uwaga 3" xfId="4044" hidden="1"/>
    <cellStyle name="Uwaga 3" xfId="4042" hidden="1"/>
    <cellStyle name="Uwaga 3" xfId="4031" hidden="1"/>
    <cellStyle name="Uwaga 3" xfId="4029" hidden="1"/>
    <cellStyle name="Uwaga 3" xfId="4027" hidden="1"/>
    <cellStyle name="Uwaga 3" xfId="4016" hidden="1"/>
    <cellStyle name="Uwaga 3" xfId="4014" hidden="1"/>
    <cellStyle name="Uwaga 3" xfId="4012" hidden="1"/>
    <cellStyle name="Uwaga 3" xfId="4001" hidden="1"/>
    <cellStyle name="Uwaga 3" xfId="3999" hidden="1"/>
    <cellStyle name="Uwaga 3" xfId="3997" hidden="1"/>
    <cellStyle name="Uwaga 3" xfId="3986" hidden="1"/>
    <cellStyle name="Uwaga 3" xfId="3984" hidden="1"/>
    <cellStyle name="Uwaga 3" xfId="3982" hidden="1"/>
    <cellStyle name="Uwaga 3" xfId="3971" hidden="1"/>
    <cellStyle name="Uwaga 3" xfId="3969" hidden="1"/>
    <cellStyle name="Uwaga 3" xfId="3967" hidden="1"/>
    <cellStyle name="Uwaga 3" xfId="3956" hidden="1"/>
    <cellStyle name="Uwaga 3" xfId="3954" hidden="1"/>
    <cellStyle name="Uwaga 3" xfId="3952" hidden="1"/>
    <cellStyle name="Uwaga 3" xfId="3941" hidden="1"/>
    <cellStyle name="Uwaga 3" xfId="3939" hidden="1"/>
    <cellStyle name="Uwaga 3" xfId="3937" hidden="1"/>
    <cellStyle name="Uwaga 3" xfId="3926" hidden="1"/>
    <cellStyle name="Uwaga 3" xfId="3924" hidden="1"/>
    <cellStyle name="Uwaga 3" xfId="3922" hidden="1"/>
    <cellStyle name="Uwaga 3" xfId="3911" hidden="1"/>
    <cellStyle name="Uwaga 3" xfId="3909" hidden="1"/>
    <cellStyle name="Uwaga 3" xfId="3907" hidden="1"/>
    <cellStyle name="Uwaga 3" xfId="3896" hidden="1"/>
    <cellStyle name="Uwaga 3" xfId="3894" hidden="1"/>
    <cellStyle name="Uwaga 3" xfId="3892" hidden="1"/>
    <cellStyle name="Uwaga 3" xfId="3881" hidden="1"/>
    <cellStyle name="Uwaga 3" xfId="3879" hidden="1"/>
    <cellStyle name="Uwaga 3" xfId="3877" hidden="1"/>
    <cellStyle name="Uwaga 3" xfId="3866" hidden="1"/>
    <cellStyle name="Uwaga 3" xfId="3864" hidden="1"/>
    <cellStyle name="Uwaga 3" xfId="3861" hidden="1"/>
    <cellStyle name="Uwaga 3" xfId="3851" hidden="1"/>
    <cellStyle name="Uwaga 3" xfId="3848" hidden="1"/>
    <cellStyle name="Uwaga 3" xfId="3845" hidden="1"/>
    <cellStyle name="Uwaga 3" xfId="3836" hidden="1"/>
    <cellStyle name="Uwaga 3" xfId="3834" hidden="1"/>
    <cellStyle name="Uwaga 3" xfId="3831" hidden="1"/>
    <cellStyle name="Uwaga 3" xfId="3821" hidden="1"/>
    <cellStyle name="Uwaga 3" xfId="3819" hidden="1"/>
    <cellStyle name="Uwaga 3" xfId="3817" hidden="1"/>
    <cellStyle name="Uwaga 3" xfId="3806" hidden="1"/>
    <cellStyle name="Uwaga 3" xfId="3804" hidden="1"/>
    <cellStyle name="Uwaga 3" xfId="3802" hidden="1"/>
    <cellStyle name="Uwaga 3" xfId="3791" hidden="1"/>
    <cellStyle name="Uwaga 3" xfId="3789" hidden="1"/>
    <cellStyle name="Uwaga 3" xfId="3787" hidden="1"/>
    <cellStyle name="Uwaga 3" xfId="3776" hidden="1"/>
    <cellStyle name="Uwaga 3" xfId="3774" hidden="1"/>
    <cellStyle name="Uwaga 3" xfId="3772" hidden="1"/>
    <cellStyle name="Uwaga 3" xfId="3761" hidden="1"/>
    <cellStyle name="Uwaga 3" xfId="3759" hidden="1"/>
    <cellStyle name="Uwaga 3" xfId="3757" hidden="1"/>
    <cellStyle name="Uwaga 3" xfId="3746" hidden="1"/>
    <cellStyle name="Uwaga 3" xfId="3744" hidden="1"/>
    <cellStyle name="Uwaga 3" xfId="3741" hidden="1"/>
    <cellStyle name="Uwaga 3" xfId="3731" hidden="1"/>
    <cellStyle name="Uwaga 3" xfId="3728" hidden="1"/>
    <cellStyle name="Uwaga 3" xfId="3725" hidden="1"/>
    <cellStyle name="Uwaga 3" xfId="3716" hidden="1"/>
    <cellStyle name="Uwaga 3" xfId="3713" hidden="1"/>
    <cellStyle name="Uwaga 3" xfId="3710" hidden="1"/>
    <cellStyle name="Uwaga 3" xfId="3701" hidden="1"/>
    <cellStyle name="Uwaga 3" xfId="3699" hidden="1"/>
    <cellStyle name="Uwaga 3" xfId="3697" hidden="1"/>
    <cellStyle name="Uwaga 3" xfId="3686" hidden="1"/>
    <cellStyle name="Uwaga 3" xfId="3683" hidden="1"/>
    <cellStyle name="Uwaga 3" xfId="3680" hidden="1"/>
    <cellStyle name="Uwaga 3" xfId="3671" hidden="1"/>
    <cellStyle name="Uwaga 3" xfId="3668" hidden="1"/>
    <cellStyle name="Uwaga 3" xfId="3665" hidden="1"/>
    <cellStyle name="Uwaga 3" xfId="3656" hidden="1"/>
    <cellStyle name="Uwaga 3" xfId="3653" hidden="1"/>
    <cellStyle name="Uwaga 3" xfId="3650" hidden="1"/>
    <cellStyle name="Uwaga 3" xfId="3643" hidden="1"/>
    <cellStyle name="Uwaga 3" xfId="3639" hidden="1"/>
    <cellStyle name="Uwaga 3" xfId="3636" hidden="1"/>
    <cellStyle name="Uwaga 3" xfId="3628" hidden="1"/>
    <cellStyle name="Uwaga 3" xfId="3624" hidden="1"/>
    <cellStyle name="Uwaga 3" xfId="3621" hidden="1"/>
    <cellStyle name="Uwaga 3" xfId="3613" hidden="1"/>
    <cellStyle name="Uwaga 3" xfId="3609" hidden="1"/>
    <cellStyle name="Uwaga 3" xfId="3605" hidden="1"/>
    <cellStyle name="Uwaga 3" xfId="3598" hidden="1"/>
    <cellStyle name="Uwaga 3" xfId="3594" hidden="1"/>
    <cellStyle name="Uwaga 3" xfId="3591" hidden="1"/>
    <cellStyle name="Uwaga 3" xfId="3583" hidden="1"/>
    <cellStyle name="Uwaga 3" xfId="3579" hidden="1"/>
    <cellStyle name="Uwaga 3" xfId="3576" hidden="1"/>
    <cellStyle name="Uwaga 3" xfId="3567" hidden="1"/>
    <cellStyle name="Uwaga 3" xfId="3562" hidden="1"/>
    <cellStyle name="Uwaga 3" xfId="3558" hidden="1"/>
    <cellStyle name="Uwaga 3" xfId="3552" hidden="1"/>
    <cellStyle name="Uwaga 3" xfId="3547" hidden="1"/>
    <cellStyle name="Uwaga 3" xfId="3543" hidden="1"/>
    <cellStyle name="Uwaga 3" xfId="3537" hidden="1"/>
    <cellStyle name="Uwaga 3" xfId="3532" hidden="1"/>
    <cellStyle name="Uwaga 3" xfId="3528" hidden="1"/>
    <cellStyle name="Uwaga 3" xfId="3523" hidden="1"/>
    <cellStyle name="Uwaga 3" xfId="3519" hidden="1"/>
    <cellStyle name="Uwaga 3" xfId="3515" hidden="1"/>
    <cellStyle name="Uwaga 3" xfId="3508" hidden="1"/>
    <cellStyle name="Uwaga 3" xfId="3503" hidden="1"/>
    <cellStyle name="Uwaga 3" xfId="3499" hidden="1"/>
    <cellStyle name="Uwaga 3" xfId="3492" hidden="1"/>
    <cellStyle name="Uwaga 3" xfId="3487" hidden="1"/>
    <cellStyle name="Uwaga 3" xfId="3483" hidden="1"/>
    <cellStyle name="Uwaga 3" xfId="3478" hidden="1"/>
    <cellStyle name="Uwaga 3" xfId="3473" hidden="1"/>
    <cellStyle name="Uwaga 3" xfId="3469" hidden="1"/>
    <cellStyle name="Uwaga 3" xfId="3463" hidden="1"/>
    <cellStyle name="Uwaga 3" xfId="3459" hidden="1"/>
    <cellStyle name="Uwaga 3" xfId="3456" hidden="1"/>
    <cellStyle name="Uwaga 3" xfId="3449" hidden="1"/>
    <cellStyle name="Uwaga 3" xfId="3444" hidden="1"/>
    <cellStyle name="Uwaga 3" xfId="3439" hidden="1"/>
    <cellStyle name="Uwaga 3" xfId="3433" hidden="1"/>
    <cellStyle name="Uwaga 3" xfId="3428" hidden="1"/>
    <cellStyle name="Uwaga 3" xfId="3423" hidden="1"/>
    <cellStyle name="Uwaga 3" xfId="3418" hidden="1"/>
    <cellStyle name="Uwaga 3" xfId="3413" hidden="1"/>
    <cellStyle name="Uwaga 3" xfId="3408" hidden="1"/>
    <cellStyle name="Uwaga 3" xfId="3404" hidden="1"/>
    <cellStyle name="Uwaga 3" xfId="3400" hidden="1"/>
    <cellStyle name="Uwaga 3" xfId="3395" hidden="1"/>
    <cellStyle name="Uwaga 3" xfId="3388" hidden="1"/>
    <cellStyle name="Uwaga 3" xfId="3383" hidden="1"/>
    <cellStyle name="Uwaga 3" xfId="3378" hidden="1"/>
    <cellStyle name="Uwaga 3" xfId="3372" hidden="1"/>
    <cellStyle name="Uwaga 3" xfId="3367" hidden="1"/>
    <cellStyle name="Uwaga 3" xfId="3363" hidden="1"/>
    <cellStyle name="Uwaga 3" xfId="3358" hidden="1"/>
    <cellStyle name="Uwaga 3" xfId="3353" hidden="1"/>
    <cellStyle name="Uwaga 3" xfId="3348" hidden="1"/>
    <cellStyle name="Uwaga 3" xfId="3344" hidden="1"/>
    <cellStyle name="Uwaga 3" xfId="3339" hidden="1"/>
    <cellStyle name="Uwaga 3" xfId="3334" hidden="1"/>
    <cellStyle name="Uwaga 3" xfId="3329" hidden="1"/>
    <cellStyle name="Uwaga 3" xfId="3325" hidden="1"/>
    <cellStyle name="Uwaga 3" xfId="3321" hidden="1"/>
    <cellStyle name="Uwaga 3" xfId="3314" hidden="1"/>
    <cellStyle name="Uwaga 3" xfId="3310" hidden="1"/>
    <cellStyle name="Uwaga 3" xfId="3305" hidden="1"/>
    <cellStyle name="Uwaga 3" xfId="3299" hidden="1"/>
    <cellStyle name="Uwaga 3" xfId="3295" hidden="1"/>
    <cellStyle name="Uwaga 3" xfId="3290" hidden="1"/>
    <cellStyle name="Uwaga 3" xfId="3284" hidden="1"/>
    <cellStyle name="Uwaga 3" xfId="3280" hidden="1"/>
    <cellStyle name="Uwaga 3" xfId="3276" hidden="1"/>
    <cellStyle name="Uwaga 3" xfId="3269" hidden="1"/>
    <cellStyle name="Uwaga 3" xfId="3265" hidden="1"/>
    <cellStyle name="Uwaga 3" xfId="3261" hidden="1"/>
    <cellStyle name="Uwaga 3" xfId="4125" hidden="1"/>
    <cellStyle name="Uwaga 3" xfId="4123" hidden="1"/>
    <cellStyle name="Uwaga 3" xfId="4121" hidden="1"/>
    <cellStyle name="Uwaga 3" xfId="4108" hidden="1"/>
    <cellStyle name="Uwaga 3" xfId="4107" hidden="1"/>
    <cellStyle name="Uwaga 3" xfId="4106" hidden="1"/>
    <cellStyle name="Uwaga 3" xfId="4093" hidden="1"/>
    <cellStyle name="Uwaga 3" xfId="4092" hidden="1"/>
    <cellStyle name="Uwaga 3" xfId="4091" hidden="1"/>
    <cellStyle name="Uwaga 3" xfId="4079" hidden="1"/>
    <cellStyle name="Uwaga 3" xfId="4077" hidden="1"/>
    <cellStyle name="Uwaga 3" xfId="4076" hidden="1"/>
    <cellStyle name="Uwaga 3" xfId="4063" hidden="1"/>
    <cellStyle name="Uwaga 3" xfId="4062" hidden="1"/>
    <cellStyle name="Uwaga 3" xfId="4061" hidden="1"/>
    <cellStyle name="Uwaga 3" xfId="4049" hidden="1"/>
    <cellStyle name="Uwaga 3" xfId="4047" hidden="1"/>
    <cellStyle name="Uwaga 3" xfId="4045" hidden="1"/>
    <cellStyle name="Uwaga 3" xfId="4034" hidden="1"/>
    <cellStyle name="Uwaga 3" xfId="4032" hidden="1"/>
    <cellStyle name="Uwaga 3" xfId="4030" hidden="1"/>
    <cellStyle name="Uwaga 3" xfId="4019" hidden="1"/>
    <cellStyle name="Uwaga 3" xfId="4017" hidden="1"/>
    <cellStyle name="Uwaga 3" xfId="4015" hidden="1"/>
    <cellStyle name="Uwaga 3" xfId="4004" hidden="1"/>
    <cellStyle name="Uwaga 3" xfId="4002" hidden="1"/>
    <cellStyle name="Uwaga 3" xfId="4000" hidden="1"/>
    <cellStyle name="Uwaga 3" xfId="3989" hidden="1"/>
    <cellStyle name="Uwaga 3" xfId="3987" hidden="1"/>
    <cellStyle name="Uwaga 3" xfId="3985" hidden="1"/>
    <cellStyle name="Uwaga 3" xfId="3974" hidden="1"/>
    <cellStyle name="Uwaga 3" xfId="3972" hidden="1"/>
    <cellStyle name="Uwaga 3" xfId="3970" hidden="1"/>
    <cellStyle name="Uwaga 3" xfId="3959" hidden="1"/>
    <cellStyle name="Uwaga 3" xfId="3957" hidden="1"/>
    <cellStyle name="Uwaga 3" xfId="3955" hidden="1"/>
    <cellStyle name="Uwaga 3" xfId="3944" hidden="1"/>
    <cellStyle name="Uwaga 3" xfId="3942" hidden="1"/>
    <cellStyle name="Uwaga 3" xfId="3940" hidden="1"/>
    <cellStyle name="Uwaga 3" xfId="3929" hidden="1"/>
    <cellStyle name="Uwaga 3" xfId="3927" hidden="1"/>
    <cellStyle name="Uwaga 3" xfId="3925" hidden="1"/>
    <cellStyle name="Uwaga 3" xfId="3914" hidden="1"/>
    <cellStyle name="Uwaga 3" xfId="3912" hidden="1"/>
    <cellStyle name="Uwaga 3" xfId="3910" hidden="1"/>
    <cellStyle name="Uwaga 3" xfId="3899" hidden="1"/>
    <cellStyle name="Uwaga 3" xfId="3897" hidden="1"/>
    <cellStyle name="Uwaga 3" xfId="3895" hidden="1"/>
    <cellStyle name="Uwaga 3" xfId="3884" hidden="1"/>
    <cellStyle name="Uwaga 3" xfId="3882" hidden="1"/>
    <cellStyle name="Uwaga 3" xfId="3880" hidden="1"/>
    <cellStyle name="Uwaga 3" xfId="3869" hidden="1"/>
    <cellStyle name="Uwaga 3" xfId="3867" hidden="1"/>
    <cellStyle name="Uwaga 3" xfId="3865" hidden="1"/>
    <cellStyle name="Uwaga 3" xfId="3854" hidden="1"/>
    <cellStyle name="Uwaga 3" xfId="3852" hidden="1"/>
    <cellStyle name="Uwaga 3" xfId="3850" hidden="1"/>
    <cellStyle name="Uwaga 3" xfId="3839" hidden="1"/>
    <cellStyle name="Uwaga 3" xfId="3837" hidden="1"/>
    <cellStyle name="Uwaga 3" xfId="3835" hidden="1"/>
    <cellStyle name="Uwaga 3" xfId="3824" hidden="1"/>
    <cellStyle name="Uwaga 3" xfId="3822" hidden="1"/>
    <cellStyle name="Uwaga 3" xfId="3820" hidden="1"/>
    <cellStyle name="Uwaga 3" xfId="3809" hidden="1"/>
    <cellStyle name="Uwaga 3" xfId="3807" hidden="1"/>
    <cellStyle name="Uwaga 3" xfId="3805" hidden="1"/>
    <cellStyle name="Uwaga 3" xfId="3794" hidden="1"/>
    <cellStyle name="Uwaga 3" xfId="3792" hidden="1"/>
    <cellStyle name="Uwaga 3" xfId="3790" hidden="1"/>
    <cellStyle name="Uwaga 3" xfId="3779" hidden="1"/>
    <cellStyle name="Uwaga 3" xfId="3777" hidden="1"/>
    <cellStyle name="Uwaga 3" xfId="3775" hidden="1"/>
    <cellStyle name="Uwaga 3" xfId="3764" hidden="1"/>
    <cellStyle name="Uwaga 3" xfId="3762" hidden="1"/>
    <cellStyle name="Uwaga 3" xfId="3760" hidden="1"/>
    <cellStyle name="Uwaga 3" xfId="3749" hidden="1"/>
    <cellStyle name="Uwaga 3" xfId="3747" hidden="1"/>
    <cellStyle name="Uwaga 3" xfId="3745" hidden="1"/>
    <cellStyle name="Uwaga 3" xfId="3734" hidden="1"/>
    <cellStyle name="Uwaga 3" xfId="3732" hidden="1"/>
    <cellStyle name="Uwaga 3" xfId="3729" hidden="1"/>
    <cellStyle name="Uwaga 3" xfId="3719" hidden="1"/>
    <cellStyle name="Uwaga 3" xfId="3717" hidden="1"/>
    <cellStyle name="Uwaga 3" xfId="3715" hidden="1"/>
    <cellStyle name="Uwaga 3" xfId="3704" hidden="1"/>
    <cellStyle name="Uwaga 3" xfId="3702" hidden="1"/>
    <cellStyle name="Uwaga 3" xfId="3700" hidden="1"/>
    <cellStyle name="Uwaga 3" xfId="3689" hidden="1"/>
    <cellStyle name="Uwaga 3" xfId="3687" hidden="1"/>
    <cellStyle name="Uwaga 3" xfId="3684" hidden="1"/>
    <cellStyle name="Uwaga 3" xfId="3674" hidden="1"/>
    <cellStyle name="Uwaga 3" xfId="3672" hidden="1"/>
    <cellStyle name="Uwaga 3" xfId="3669" hidden="1"/>
    <cellStyle name="Uwaga 3" xfId="3659" hidden="1"/>
    <cellStyle name="Uwaga 3" xfId="3657" hidden="1"/>
    <cellStyle name="Uwaga 3" xfId="3654" hidden="1"/>
    <cellStyle name="Uwaga 3" xfId="3645" hidden="1"/>
    <cellStyle name="Uwaga 3" xfId="3642" hidden="1"/>
    <cellStyle name="Uwaga 3" xfId="3638" hidden="1"/>
    <cellStyle name="Uwaga 3" xfId="3630" hidden="1"/>
    <cellStyle name="Uwaga 3" xfId="3627" hidden="1"/>
    <cellStyle name="Uwaga 3" xfId="3623" hidden="1"/>
    <cellStyle name="Uwaga 3" xfId="3615" hidden="1"/>
    <cellStyle name="Uwaga 3" xfId="3612" hidden="1"/>
    <cellStyle name="Uwaga 3" xfId="3608" hidden="1"/>
    <cellStyle name="Uwaga 3" xfId="3600" hidden="1"/>
    <cellStyle name="Uwaga 3" xfId="3597" hidden="1"/>
    <cellStyle name="Uwaga 3" xfId="3593" hidden="1"/>
    <cellStyle name="Uwaga 3" xfId="3585" hidden="1"/>
    <cellStyle name="Uwaga 3" xfId="3582" hidden="1"/>
    <cellStyle name="Uwaga 3" xfId="3578" hidden="1"/>
    <cellStyle name="Uwaga 3" xfId="3570" hidden="1"/>
    <cellStyle name="Uwaga 3" xfId="3566" hidden="1"/>
    <cellStyle name="Uwaga 3" xfId="3561" hidden="1"/>
    <cellStyle name="Uwaga 3" xfId="3555" hidden="1"/>
    <cellStyle name="Uwaga 3" xfId="3551" hidden="1"/>
    <cellStyle name="Uwaga 3" xfId="3546" hidden="1"/>
    <cellStyle name="Uwaga 3" xfId="3540" hidden="1"/>
    <cellStyle name="Uwaga 3" xfId="3536" hidden="1"/>
    <cellStyle name="Uwaga 3" xfId="3531" hidden="1"/>
    <cellStyle name="Uwaga 3" xfId="3525" hidden="1"/>
    <cellStyle name="Uwaga 3" xfId="3522" hidden="1"/>
    <cellStyle name="Uwaga 3" xfId="3518" hidden="1"/>
    <cellStyle name="Uwaga 3" xfId="3510" hidden="1"/>
    <cellStyle name="Uwaga 3" xfId="3507" hidden="1"/>
    <cellStyle name="Uwaga 3" xfId="3502" hidden="1"/>
    <cellStyle name="Uwaga 3" xfId="3495" hidden="1"/>
    <cellStyle name="Uwaga 3" xfId="3491" hidden="1"/>
    <cellStyle name="Uwaga 3" xfId="3486" hidden="1"/>
    <cellStyle name="Uwaga 3" xfId="3480" hidden="1"/>
    <cellStyle name="Uwaga 3" xfId="3476" hidden="1"/>
    <cellStyle name="Uwaga 3" xfId="3471" hidden="1"/>
    <cellStyle name="Uwaga 3" xfId="3465" hidden="1"/>
    <cellStyle name="Uwaga 3" xfId="3462" hidden="1"/>
    <cellStyle name="Uwaga 3" xfId="3458" hidden="1"/>
    <cellStyle name="Uwaga 3" xfId="3450" hidden="1"/>
    <cellStyle name="Uwaga 3" xfId="3445" hidden="1"/>
    <cellStyle name="Uwaga 3" xfId="3440" hidden="1"/>
    <cellStyle name="Uwaga 3" xfId="3435" hidden="1"/>
    <cellStyle name="Uwaga 3" xfId="3430" hidden="1"/>
    <cellStyle name="Uwaga 3" xfId="3425" hidden="1"/>
    <cellStyle name="Uwaga 3" xfId="3420" hidden="1"/>
    <cellStyle name="Uwaga 3" xfId="3415" hidden="1"/>
    <cellStyle name="Uwaga 3" xfId="3410" hidden="1"/>
    <cellStyle name="Uwaga 3" xfId="3405" hidden="1"/>
    <cellStyle name="Uwaga 3" xfId="3401" hidden="1"/>
    <cellStyle name="Uwaga 3" xfId="3396" hidden="1"/>
    <cellStyle name="Uwaga 3" xfId="3389" hidden="1"/>
    <cellStyle name="Uwaga 3" xfId="3384" hidden="1"/>
    <cellStyle name="Uwaga 3" xfId="3379" hidden="1"/>
    <cellStyle name="Uwaga 3" xfId="3374" hidden="1"/>
    <cellStyle name="Uwaga 3" xfId="3369" hidden="1"/>
    <cellStyle name="Uwaga 3" xfId="3364" hidden="1"/>
    <cellStyle name="Uwaga 3" xfId="3359" hidden="1"/>
    <cellStyle name="Uwaga 3" xfId="3354" hidden="1"/>
    <cellStyle name="Uwaga 3" xfId="3349" hidden="1"/>
    <cellStyle name="Uwaga 3" xfId="3345" hidden="1"/>
    <cellStyle name="Uwaga 3" xfId="3340" hidden="1"/>
    <cellStyle name="Uwaga 3" xfId="3335" hidden="1"/>
    <cellStyle name="Uwaga 3" xfId="3330" hidden="1"/>
    <cellStyle name="Uwaga 3" xfId="3326" hidden="1"/>
    <cellStyle name="Uwaga 3" xfId="3322" hidden="1"/>
    <cellStyle name="Uwaga 3" xfId="3315" hidden="1"/>
    <cellStyle name="Uwaga 3" xfId="3311" hidden="1"/>
    <cellStyle name="Uwaga 3" xfId="3306" hidden="1"/>
    <cellStyle name="Uwaga 3" xfId="3300" hidden="1"/>
    <cellStyle name="Uwaga 3" xfId="3296" hidden="1"/>
    <cellStyle name="Uwaga 3" xfId="3291" hidden="1"/>
    <cellStyle name="Uwaga 3" xfId="3285" hidden="1"/>
    <cellStyle name="Uwaga 3" xfId="3281" hidden="1"/>
    <cellStyle name="Uwaga 3" xfId="3277" hidden="1"/>
    <cellStyle name="Uwaga 3" xfId="3270" hidden="1"/>
    <cellStyle name="Uwaga 3" xfId="3266" hidden="1"/>
    <cellStyle name="Uwaga 3" xfId="3262" hidden="1"/>
    <cellStyle name="Uwaga 3" xfId="4129" hidden="1"/>
    <cellStyle name="Uwaga 3" xfId="4128" hidden="1"/>
    <cellStyle name="Uwaga 3" xfId="4126" hidden="1"/>
    <cellStyle name="Uwaga 3" xfId="4113" hidden="1"/>
    <cellStyle name="Uwaga 3" xfId="4111" hidden="1"/>
    <cellStyle name="Uwaga 3" xfId="4109" hidden="1"/>
    <cellStyle name="Uwaga 3" xfId="4099" hidden="1"/>
    <cellStyle name="Uwaga 3" xfId="4097" hidden="1"/>
    <cellStyle name="Uwaga 3" xfId="4095" hidden="1"/>
    <cellStyle name="Uwaga 3" xfId="4084" hidden="1"/>
    <cellStyle name="Uwaga 3" xfId="4082" hidden="1"/>
    <cellStyle name="Uwaga 3" xfId="4080" hidden="1"/>
    <cellStyle name="Uwaga 3" xfId="4067" hidden="1"/>
    <cellStyle name="Uwaga 3" xfId="4065" hidden="1"/>
    <cellStyle name="Uwaga 3" xfId="4064" hidden="1"/>
    <cellStyle name="Uwaga 3" xfId="4051" hidden="1"/>
    <cellStyle name="Uwaga 3" xfId="4050" hidden="1"/>
    <cellStyle name="Uwaga 3" xfId="4048" hidden="1"/>
    <cellStyle name="Uwaga 3" xfId="4036" hidden="1"/>
    <cellStyle name="Uwaga 3" xfId="4035" hidden="1"/>
    <cellStyle name="Uwaga 3" xfId="4033" hidden="1"/>
    <cellStyle name="Uwaga 3" xfId="4021" hidden="1"/>
    <cellStyle name="Uwaga 3" xfId="4020" hidden="1"/>
    <cellStyle name="Uwaga 3" xfId="4018" hidden="1"/>
    <cellStyle name="Uwaga 3" xfId="4006" hidden="1"/>
    <cellStyle name="Uwaga 3" xfId="4005" hidden="1"/>
    <cellStyle name="Uwaga 3" xfId="4003" hidden="1"/>
    <cellStyle name="Uwaga 3" xfId="3991" hidden="1"/>
    <cellStyle name="Uwaga 3" xfId="3990" hidden="1"/>
    <cellStyle name="Uwaga 3" xfId="3988" hidden="1"/>
    <cellStyle name="Uwaga 3" xfId="3976" hidden="1"/>
    <cellStyle name="Uwaga 3" xfId="3975" hidden="1"/>
    <cellStyle name="Uwaga 3" xfId="3973" hidden="1"/>
    <cellStyle name="Uwaga 3" xfId="3961" hidden="1"/>
    <cellStyle name="Uwaga 3" xfId="3960" hidden="1"/>
    <cellStyle name="Uwaga 3" xfId="3958" hidden="1"/>
    <cellStyle name="Uwaga 3" xfId="3946" hidden="1"/>
    <cellStyle name="Uwaga 3" xfId="3945" hidden="1"/>
    <cellStyle name="Uwaga 3" xfId="3943" hidden="1"/>
    <cellStyle name="Uwaga 3" xfId="3931" hidden="1"/>
    <cellStyle name="Uwaga 3" xfId="3930" hidden="1"/>
    <cellStyle name="Uwaga 3" xfId="3928" hidden="1"/>
    <cellStyle name="Uwaga 3" xfId="3916" hidden="1"/>
    <cellStyle name="Uwaga 3" xfId="3915" hidden="1"/>
    <cellStyle name="Uwaga 3" xfId="3913" hidden="1"/>
    <cellStyle name="Uwaga 3" xfId="3901" hidden="1"/>
    <cellStyle name="Uwaga 3" xfId="3900" hidden="1"/>
    <cellStyle name="Uwaga 3" xfId="3898" hidden="1"/>
    <cellStyle name="Uwaga 3" xfId="3886" hidden="1"/>
    <cellStyle name="Uwaga 3" xfId="3885" hidden="1"/>
    <cellStyle name="Uwaga 3" xfId="3883" hidden="1"/>
    <cellStyle name="Uwaga 3" xfId="3871" hidden="1"/>
    <cellStyle name="Uwaga 3" xfId="3870" hidden="1"/>
    <cellStyle name="Uwaga 3" xfId="3868" hidden="1"/>
    <cellStyle name="Uwaga 3" xfId="3856" hidden="1"/>
    <cellStyle name="Uwaga 3" xfId="3855" hidden="1"/>
    <cellStyle name="Uwaga 3" xfId="3853" hidden="1"/>
    <cellStyle name="Uwaga 3" xfId="3841" hidden="1"/>
    <cellStyle name="Uwaga 3" xfId="3840" hidden="1"/>
    <cellStyle name="Uwaga 3" xfId="3838" hidden="1"/>
    <cellStyle name="Uwaga 3" xfId="3826" hidden="1"/>
    <cellStyle name="Uwaga 3" xfId="3825" hidden="1"/>
    <cellStyle name="Uwaga 3" xfId="3823" hidden="1"/>
    <cellStyle name="Uwaga 3" xfId="3811" hidden="1"/>
    <cellStyle name="Uwaga 3" xfId="3810" hidden="1"/>
    <cellStyle name="Uwaga 3" xfId="3808" hidden="1"/>
    <cellStyle name="Uwaga 3" xfId="3796" hidden="1"/>
    <cellStyle name="Uwaga 3" xfId="3795" hidden="1"/>
    <cellStyle name="Uwaga 3" xfId="3793" hidden="1"/>
    <cellStyle name="Uwaga 3" xfId="3781" hidden="1"/>
    <cellStyle name="Uwaga 3" xfId="3780" hidden="1"/>
    <cellStyle name="Uwaga 3" xfId="3778" hidden="1"/>
    <cellStyle name="Uwaga 3" xfId="3766" hidden="1"/>
    <cellStyle name="Uwaga 3" xfId="3765" hidden="1"/>
    <cellStyle name="Uwaga 3" xfId="3763" hidden="1"/>
    <cellStyle name="Uwaga 3" xfId="3751" hidden="1"/>
    <cellStyle name="Uwaga 3" xfId="3750" hidden="1"/>
    <cellStyle name="Uwaga 3" xfId="3748" hidden="1"/>
    <cellStyle name="Uwaga 3" xfId="3736" hidden="1"/>
    <cellStyle name="Uwaga 3" xfId="3735" hidden="1"/>
    <cellStyle name="Uwaga 3" xfId="3733" hidden="1"/>
    <cellStyle name="Uwaga 3" xfId="3721" hidden="1"/>
    <cellStyle name="Uwaga 3" xfId="3720" hidden="1"/>
    <cellStyle name="Uwaga 3" xfId="3718" hidden="1"/>
    <cellStyle name="Uwaga 3" xfId="3706" hidden="1"/>
    <cellStyle name="Uwaga 3" xfId="3705" hidden="1"/>
    <cellStyle name="Uwaga 3" xfId="3703" hidden="1"/>
    <cellStyle name="Uwaga 3" xfId="3691" hidden="1"/>
    <cellStyle name="Uwaga 3" xfId="3690" hidden="1"/>
    <cellStyle name="Uwaga 3" xfId="3688" hidden="1"/>
    <cellStyle name="Uwaga 3" xfId="3676" hidden="1"/>
    <cellStyle name="Uwaga 3" xfId="3675" hidden="1"/>
    <cellStyle name="Uwaga 3" xfId="3673" hidden="1"/>
    <cellStyle name="Uwaga 3" xfId="3661" hidden="1"/>
    <cellStyle name="Uwaga 3" xfId="3660" hidden="1"/>
    <cellStyle name="Uwaga 3" xfId="3658" hidden="1"/>
    <cellStyle name="Uwaga 3" xfId="3646" hidden="1"/>
    <cellStyle name="Uwaga 3" xfId="3644" hidden="1"/>
    <cellStyle name="Uwaga 3" xfId="3641" hidden="1"/>
    <cellStyle name="Uwaga 3" xfId="3631" hidden="1"/>
    <cellStyle name="Uwaga 3" xfId="3629" hidden="1"/>
    <cellStyle name="Uwaga 3" xfId="3626" hidden="1"/>
    <cellStyle name="Uwaga 3" xfId="3616" hidden="1"/>
    <cellStyle name="Uwaga 3" xfId="3614" hidden="1"/>
    <cellStyle name="Uwaga 3" xfId="3611" hidden="1"/>
    <cellStyle name="Uwaga 3" xfId="3601" hidden="1"/>
    <cellStyle name="Uwaga 3" xfId="3599" hidden="1"/>
    <cellStyle name="Uwaga 3" xfId="3596" hidden="1"/>
    <cellStyle name="Uwaga 3" xfId="3586" hidden="1"/>
    <cellStyle name="Uwaga 3" xfId="3584" hidden="1"/>
    <cellStyle name="Uwaga 3" xfId="3581" hidden="1"/>
    <cellStyle name="Uwaga 3" xfId="3571" hidden="1"/>
    <cellStyle name="Uwaga 3" xfId="3569" hidden="1"/>
    <cellStyle name="Uwaga 3" xfId="3565" hidden="1"/>
    <cellStyle name="Uwaga 3" xfId="3556" hidden="1"/>
    <cellStyle name="Uwaga 3" xfId="3553" hidden="1"/>
    <cellStyle name="Uwaga 3" xfId="3549" hidden="1"/>
    <cellStyle name="Uwaga 3" xfId="3541" hidden="1"/>
    <cellStyle name="Uwaga 3" xfId="3539" hidden="1"/>
    <cellStyle name="Uwaga 3" xfId="3535" hidden="1"/>
    <cellStyle name="Uwaga 3" xfId="3526" hidden="1"/>
    <cellStyle name="Uwaga 3" xfId="3524" hidden="1"/>
    <cellStyle name="Uwaga 3" xfId="3521" hidden="1"/>
    <cellStyle name="Uwaga 3" xfId="3511" hidden="1"/>
    <cellStyle name="Uwaga 3" xfId="3509" hidden="1"/>
    <cellStyle name="Uwaga 3" xfId="3504" hidden="1"/>
    <cellStyle name="Uwaga 3" xfId="3496" hidden="1"/>
    <cellStyle name="Uwaga 3" xfId="3494" hidden="1"/>
    <cellStyle name="Uwaga 3" xfId="3489" hidden="1"/>
    <cellStyle name="Uwaga 3" xfId="3481" hidden="1"/>
    <cellStyle name="Uwaga 3" xfId="3479" hidden="1"/>
    <cellStyle name="Uwaga 3" xfId="3474" hidden="1"/>
    <cellStyle name="Uwaga 3" xfId="3466" hidden="1"/>
    <cellStyle name="Uwaga 3" xfId="3464" hidden="1"/>
    <cellStyle name="Uwaga 3" xfId="3460" hidden="1"/>
    <cellStyle name="Uwaga 3" xfId="3451" hidden="1"/>
    <cellStyle name="Uwaga 3" xfId="3448" hidden="1"/>
    <cellStyle name="Uwaga 3" xfId="3443" hidden="1"/>
    <cellStyle name="Uwaga 3" xfId="3436" hidden="1"/>
    <cellStyle name="Uwaga 3" xfId="3432" hidden="1"/>
    <cellStyle name="Uwaga 3" xfId="3427" hidden="1"/>
    <cellStyle name="Uwaga 3" xfId="3421" hidden="1"/>
    <cellStyle name="Uwaga 3" xfId="3417" hidden="1"/>
    <cellStyle name="Uwaga 3" xfId="3412" hidden="1"/>
    <cellStyle name="Uwaga 3" xfId="3406" hidden="1"/>
    <cellStyle name="Uwaga 3" xfId="3403" hidden="1"/>
    <cellStyle name="Uwaga 3" xfId="3399" hidden="1"/>
    <cellStyle name="Uwaga 3" xfId="3390" hidden="1"/>
    <cellStyle name="Uwaga 3" xfId="3385" hidden="1"/>
    <cellStyle name="Uwaga 3" xfId="3380" hidden="1"/>
    <cellStyle name="Uwaga 3" xfId="3375" hidden="1"/>
    <cellStyle name="Uwaga 3" xfId="3370" hidden="1"/>
    <cellStyle name="Uwaga 3" xfId="3365" hidden="1"/>
    <cellStyle name="Uwaga 3" xfId="3360" hidden="1"/>
    <cellStyle name="Uwaga 3" xfId="3355" hidden="1"/>
    <cellStyle name="Uwaga 3" xfId="3350" hidden="1"/>
    <cellStyle name="Uwaga 3" xfId="3346" hidden="1"/>
    <cellStyle name="Uwaga 3" xfId="3341" hidden="1"/>
    <cellStyle name="Uwaga 3" xfId="3336" hidden="1"/>
    <cellStyle name="Uwaga 3" xfId="3331" hidden="1"/>
    <cellStyle name="Uwaga 3" xfId="3327" hidden="1"/>
    <cellStyle name="Uwaga 3" xfId="3323" hidden="1"/>
    <cellStyle name="Uwaga 3" xfId="3316" hidden="1"/>
    <cellStyle name="Uwaga 3" xfId="3312" hidden="1"/>
    <cellStyle name="Uwaga 3" xfId="3307" hidden="1"/>
    <cellStyle name="Uwaga 3" xfId="3301" hidden="1"/>
    <cellStyle name="Uwaga 3" xfId="3297" hidden="1"/>
    <cellStyle name="Uwaga 3" xfId="3292" hidden="1"/>
    <cellStyle name="Uwaga 3" xfId="3286" hidden="1"/>
    <cellStyle name="Uwaga 3" xfId="3282" hidden="1"/>
    <cellStyle name="Uwaga 3" xfId="3278" hidden="1"/>
    <cellStyle name="Uwaga 3" xfId="3271" hidden="1"/>
    <cellStyle name="Uwaga 3" xfId="3267" hidden="1"/>
    <cellStyle name="Uwaga 3" xfId="3263" hidden="1"/>
    <cellStyle name="Uwaga 3" xfId="3233" hidden="1"/>
    <cellStyle name="Uwaga 3" xfId="3232" hidden="1"/>
    <cellStyle name="Uwaga 3" xfId="3231" hidden="1"/>
    <cellStyle name="Uwaga 3" xfId="3224" hidden="1"/>
    <cellStyle name="Uwaga 3" xfId="3223" hidden="1"/>
    <cellStyle name="Uwaga 3" xfId="3222" hidden="1"/>
    <cellStyle name="Uwaga 3" xfId="3215" hidden="1"/>
    <cellStyle name="Uwaga 3" xfId="3214" hidden="1"/>
    <cellStyle name="Uwaga 3" xfId="3213" hidden="1"/>
    <cellStyle name="Uwaga 3" xfId="3206" hidden="1"/>
    <cellStyle name="Uwaga 3" xfId="3205" hidden="1"/>
    <cellStyle name="Uwaga 3" xfId="3204" hidden="1"/>
    <cellStyle name="Uwaga 3" xfId="3197" hidden="1"/>
    <cellStyle name="Uwaga 3" xfId="3196" hidden="1"/>
    <cellStyle name="Uwaga 3" xfId="3194" hidden="1"/>
    <cellStyle name="Uwaga 3" xfId="3189" hidden="1"/>
    <cellStyle name="Uwaga 3" xfId="3186" hidden="1"/>
    <cellStyle name="Uwaga 3" xfId="3184" hidden="1"/>
    <cellStyle name="Uwaga 3" xfId="3180" hidden="1"/>
    <cellStyle name="Uwaga 3" xfId="3177" hidden="1"/>
    <cellStyle name="Uwaga 3" xfId="3175" hidden="1"/>
    <cellStyle name="Uwaga 3" xfId="3171" hidden="1"/>
    <cellStyle name="Uwaga 3" xfId="3168" hidden="1"/>
    <cellStyle name="Uwaga 3" xfId="3166" hidden="1"/>
    <cellStyle name="Uwaga 3" xfId="3162" hidden="1"/>
    <cellStyle name="Uwaga 3" xfId="3160" hidden="1"/>
    <cellStyle name="Uwaga 3" xfId="3159" hidden="1"/>
    <cellStyle name="Uwaga 3" xfId="3153" hidden="1"/>
    <cellStyle name="Uwaga 3" xfId="3151" hidden="1"/>
    <cellStyle name="Uwaga 3" xfId="3148" hidden="1"/>
    <cellStyle name="Uwaga 3" xfId="3144" hidden="1"/>
    <cellStyle name="Uwaga 3" xfId="3141" hidden="1"/>
    <cellStyle name="Uwaga 3" xfId="3139" hidden="1"/>
    <cellStyle name="Uwaga 3" xfId="3135" hidden="1"/>
    <cellStyle name="Uwaga 3" xfId="3132" hidden="1"/>
    <cellStyle name="Uwaga 3" xfId="3130" hidden="1"/>
    <cellStyle name="Uwaga 3" xfId="3126" hidden="1"/>
    <cellStyle name="Uwaga 3" xfId="3124" hidden="1"/>
    <cellStyle name="Uwaga 3" xfId="3123" hidden="1"/>
    <cellStyle name="Uwaga 3" xfId="3117" hidden="1"/>
    <cellStyle name="Uwaga 3" xfId="3114" hidden="1"/>
    <cellStyle name="Uwaga 3" xfId="3112" hidden="1"/>
    <cellStyle name="Uwaga 3" xfId="3108" hidden="1"/>
    <cellStyle name="Uwaga 3" xfId="3105" hidden="1"/>
    <cellStyle name="Uwaga 3" xfId="3103" hidden="1"/>
    <cellStyle name="Uwaga 3" xfId="3099" hidden="1"/>
    <cellStyle name="Uwaga 3" xfId="3096" hidden="1"/>
    <cellStyle name="Uwaga 3" xfId="3094" hidden="1"/>
    <cellStyle name="Uwaga 3" xfId="3090" hidden="1"/>
    <cellStyle name="Uwaga 3" xfId="3088" hidden="1"/>
    <cellStyle name="Uwaga 3" xfId="3087" hidden="1"/>
    <cellStyle name="Uwaga 3" xfId="3080" hidden="1"/>
    <cellStyle name="Uwaga 3" xfId="3077" hidden="1"/>
    <cellStyle name="Uwaga 3" xfId="3075" hidden="1"/>
    <cellStyle name="Uwaga 3" xfId="3071" hidden="1"/>
    <cellStyle name="Uwaga 3" xfId="3068" hidden="1"/>
    <cellStyle name="Uwaga 3" xfId="3066" hidden="1"/>
    <cellStyle name="Uwaga 3" xfId="3062" hidden="1"/>
    <cellStyle name="Uwaga 3" xfId="3059" hidden="1"/>
    <cellStyle name="Uwaga 3" xfId="3057" hidden="1"/>
    <cellStyle name="Uwaga 3" xfId="3054" hidden="1"/>
    <cellStyle name="Uwaga 3" xfId="3052" hidden="1"/>
    <cellStyle name="Uwaga 3" xfId="3051" hidden="1"/>
    <cellStyle name="Uwaga 3" xfId="3045" hidden="1"/>
    <cellStyle name="Uwaga 3" xfId="3043" hidden="1"/>
    <cellStyle name="Uwaga 3" xfId="3041" hidden="1"/>
    <cellStyle name="Uwaga 3" xfId="3036" hidden="1"/>
    <cellStyle name="Uwaga 3" xfId="3034" hidden="1"/>
    <cellStyle name="Uwaga 3" xfId="3032" hidden="1"/>
    <cellStyle name="Uwaga 3" xfId="3027" hidden="1"/>
    <cellStyle name="Uwaga 3" xfId="3025" hidden="1"/>
    <cellStyle name="Uwaga 3" xfId="3023" hidden="1"/>
    <cellStyle name="Uwaga 3" xfId="3018" hidden="1"/>
    <cellStyle name="Uwaga 3" xfId="3016" hidden="1"/>
    <cellStyle name="Uwaga 3" xfId="3015" hidden="1"/>
    <cellStyle name="Uwaga 3" xfId="3008" hidden="1"/>
    <cellStyle name="Uwaga 3" xfId="3005" hidden="1"/>
    <cellStyle name="Uwaga 3" xfId="3003" hidden="1"/>
    <cellStyle name="Uwaga 3" xfId="2999" hidden="1"/>
    <cellStyle name="Uwaga 3" xfId="2996" hidden="1"/>
    <cellStyle name="Uwaga 3" xfId="2994" hidden="1"/>
    <cellStyle name="Uwaga 3" xfId="2990" hidden="1"/>
    <cellStyle name="Uwaga 3" xfId="2987" hidden="1"/>
    <cellStyle name="Uwaga 3" xfId="2985" hidden="1"/>
    <cellStyle name="Uwaga 3" xfId="2982" hidden="1"/>
    <cellStyle name="Uwaga 3" xfId="2980" hidden="1"/>
    <cellStyle name="Uwaga 3" xfId="2978" hidden="1"/>
    <cellStyle name="Uwaga 3" xfId="2972" hidden="1"/>
    <cellStyle name="Uwaga 3" xfId="2969" hidden="1"/>
    <cellStyle name="Uwaga 3" xfId="2967" hidden="1"/>
    <cellStyle name="Uwaga 3" xfId="2963" hidden="1"/>
    <cellStyle name="Uwaga 3" xfId="2960" hidden="1"/>
    <cellStyle name="Uwaga 3" xfId="2958" hidden="1"/>
    <cellStyle name="Uwaga 3" xfId="2954" hidden="1"/>
    <cellStyle name="Uwaga 3" xfId="2951" hidden="1"/>
    <cellStyle name="Uwaga 3" xfId="2949" hidden="1"/>
    <cellStyle name="Uwaga 3" xfId="2947" hidden="1"/>
    <cellStyle name="Uwaga 3" xfId="2945" hidden="1"/>
    <cellStyle name="Uwaga 3" xfId="2943" hidden="1"/>
    <cellStyle name="Uwaga 3" xfId="2938" hidden="1"/>
    <cellStyle name="Uwaga 3" xfId="2936" hidden="1"/>
    <cellStyle name="Uwaga 3" xfId="2933" hidden="1"/>
    <cellStyle name="Uwaga 3" xfId="2929" hidden="1"/>
    <cellStyle name="Uwaga 3" xfId="2926" hidden="1"/>
    <cellStyle name="Uwaga 3" xfId="2923" hidden="1"/>
    <cellStyle name="Uwaga 3" xfId="2920" hidden="1"/>
    <cellStyle name="Uwaga 3" xfId="2918" hidden="1"/>
    <cellStyle name="Uwaga 3" xfId="2915" hidden="1"/>
    <cellStyle name="Uwaga 3" xfId="2911" hidden="1"/>
    <cellStyle name="Uwaga 3" xfId="2909" hidden="1"/>
    <cellStyle name="Uwaga 3" xfId="2906" hidden="1"/>
    <cellStyle name="Uwaga 3" xfId="2901" hidden="1"/>
    <cellStyle name="Uwaga 3" xfId="2898" hidden="1"/>
    <cellStyle name="Uwaga 3" xfId="2895" hidden="1"/>
    <cellStyle name="Uwaga 3" xfId="2891" hidden="1"/>
    <cellStyle name="Uwaga 3" xfId="2888" hidden="1"/>
    <cellStyle name="Uwaga 3" xfId="2886" hidden="1"/>
    <cellStyle name="Uwaga 3" xfId="2883" hidden="1"/>
    <cellStyle name="Uwaga 3" xfId="2880" hidden="1"/>
    <cellStyle name="Uwaga 3" xfId="2877" hidden="1"/>
    <cellStyle name="Uwaga 3" xfId="2875" hidden="1"/>
    <cellStyle name="Uwaga 3" xfId="2873" hidden="1"/>
    <cellStyle name="Uwaga 3" xfId="2870" hidden="1"/>
    <cellStyle name="Uwaga 3" xfId="2865" hidden="1"/>
    <cellStyle name="Uwaga 3" xfId="2862" hidden="1"/>
    <cellStyle name="Uwaga 3" xfId="2859" hidden="1"/>
    <cellStyle name="Uwaga 3" xfId="2856" hidden="1"/>
    <cellStyle name="Uwaga 3" xfId="2853" hidden="1"/>
    <cellStyle name="Uwaga 3" xfId="2850" hidden="1"/>
    <cellStyle name="Uwaga 3" xfId="2847" hidden="1"/>
    <cellStyle name="Uwaga 3" xfId="2844" hidden="1"/>
    <cellStyle name="Uwaga 3" xfId="2841" hidden="1"/>
    <cellStyle name="Uwaga 3" xfId="2839" hidden="1"/>
    <cellStyle name="Uwaga 3" xfId="2837" hidden="1"/>
    <cellStyle name="Uwaga 3" xfId="2834" hidden="1"/>
    <cellStyle name="Uwaga 3" xfId="2829" hidden="1"/>
    <cellStyle name="Uwaga 3" xfId="2826" hidden="1"/>
    <cellStyle name="Uwaga 3" xfId="2823" hidden="1"/>
    <cellStyle name="Uwaga 3" xfId="2820" hidden="1"/>
    <cellStyle name="Uwaga 3" xfId="2817" hidden="1"/>
    <cellStyle name="Uwaga 3" xfId="2814" hidden="1"/>
    <cellStyle name="Uwaga 3" xfId="2811" hidden="1"/>
    <cellStyle name="Uwaga 3" xfId="2808" hidden="1"/>
    <cellStyle name="Uwaga 3" xfId="2805" hidden="1"/>
    <cellStyle name="Uwaga 3" xfId="2803" hidden="1"/>
    <cellStyle name="Uwaga 3" xfId="2801" hidden="1"/>
    <cellStyle name="Uwaga 3" xfId="2798" hidden="1"/>
    <cellStyle name="Uwaga 3" xfId="2792" hidden="1"/>
    <cellStyle name="Uwaga 3" xfId="2789" hidden="1"/>
    <cellStyle name="Uwaga 3" xfId="2787" hidden="1"/>
    <cellStyle name="Uwaga 3" xfId="2783" hidden="1"/>
    <cellStyle name="Uwaga 3" xfId="2780" hidden="1"/>
    <cellStyle name="Uwaga 3" xfId="2778" hidden="1"/>
    <cellStyle name="Uwaga 3" xfId="2774" hidden="1"/>
    <cellStyle name="Uwaga 3" xfId="2771" hidden="1"/>
    <cellStyle name="Uwaga 3" xfId="2769" hidden="1"/>
    <cellStyle name="Uwaga 3" xfId="2767" hidden="1"/>
    <cellStyle name="Uwaga 3" xfId="2764" hidden="1"/>
    <cellStyle name="Uwaga 3" xfId="2761" hidden="1"/>
    <cellStyle name="Uwaga 3" xfId="2758" hidden="1"/>
    <cellStyle name="Uwaga 3" xfId="2756" hidden="1"/>
    <cellStyle name="Uwaga 3" xfId="2754" hidden="1"/>
    <cellStyle name="Uwaga 3" xfId="2749" hidden="1"/>
    <cellStyle name="Uwaga 3" xfId="2747" hidden="1"/>
    <cellStyle name="Uwaga 3" xfId="2744" hidden="1"/>
    <cellStyle name="Uwaga 3" xfId="2740" hidden="1"/>
    <cellStyle name="Uwaga 3" xfId="2738" hidden="1"/>
    <cellStyle name="Uwaga 3" xfId="2735" hidden="1"/>
    <cellStyle name="Uwaga 3" xfId="2731" hidden="1"/>
    <cellStyle name="Uwaga 3" xfId="2729" hidden="1"/>
    <cellStyle name="Uwaga 3" xfId="2726" hidden="1"/>
    <cellStyle name="Uwaga 3" xfId="2722" hidden="1"/>
    <cellStyle name="Uwaga 3" xfId="2720" hidden="1"/>
    <cellStyle name="Uwaga 3" xfId="2718" hidden="1"/>
    <cellStyle name="Uwaga 3" xfId="4148" hidden="1"/>
    <cellStyle name="Uwaga 3" xfId="4149" hidden="1"/>
    <cellStyle name="Uwaga 3" xfId="4151" hidden="1"/>
    <cellStyle name="Uwaga 3" xfId="4163" hidden="1"/>
    <cellStyle name="Uwaga 3" xfId="4164" hidden="1"/>
    <cellStyle name="Uwaga 3" xfId="4169" hidden="1"/>
    <cellStyle name="Uwaga 3" xfId="4178" hidden="1"/>
    <cellStyle name="Uwaga 3" xfId="4179" hidden="1"/>
    <cellStyle name="Uwaga 3" xfId="4184" hidden="1"/>
    <cellStyle name="Uwaga 3" xfId="4193" hidden="1"/>
    <cellStyle name="Uwaga 3" xfId="4194" hidden="1"/>
    <cellStyle name="Uwaga 3" xfId="4195" hidden="1"/>
    <cellStyle name="Uwaga 3" xfId="4208" hidden="1"/>
    <cellStyle name="Uwaga 3" xfId="4213" hidden="1"/>
    <cellStyle name="Uwaga 3" xfId="4218" hidden="1"/>
    <cellStyle name="Uwaga 3" xfId="4228" hidden="1"/>
    <cellStyle name="Uwaga 3" xfId="4233" hidden="1"/>
    <cellStyle name="Uwaga 3" xfId="4237" hidden="1"/>
    <cellStyle name="Uwaga 3" xfId="4244" hidden="1"/>
    <cellStyle name="Uwaga 3" xfId="4249" hidden="1"/>
    <cellStyle name="Uwaga 3" xfId="4252" hidden="1"/>
    <cellStyle name="Uwaga 3" xfId="4258" hidden="1"/>
    <cellStyle name="Uwaga 3" xfId="4263" hidden="1"/>
    <cellStyle name="Uwaga 3" xfId="4267" hidden="1"/>
    <cellStyle name="Uwaga 3" xfId="4268" hidden="1"/>
    <cellStyle name="Uwaga 3" xfId="4269" hidden="1"/>
    <cellStyle name="Uwaga 3" xfId="4273" hidden="1"/>
    <cellStyle name="Uwaga 3" xfId="4285" hidden="1"/>
    <cellStyle name="Uwaga 3" xfId="4290" hidden="1"/>
    <cellStyle name="Uwaga 3" xfId="4295" hidden="1"/>
    <cellStyle name="Uwaga 3" xfId="4300" hidden="1"/>
    <cellStyle name="Uwaga 3" xfId="4305" hidden="1"/>
    <cellStyle name="Uwaga 3" xfId="4310" hidden="1"/>
    <cellStyle name="Uwaga 3" xfId="4314" hidden="1"/>
    <cellStyle name="Uwaga 3" xfId="4318" hidden="1"/>
    <cellStyle name="Uwaga 3" xfId="4323" hidden="1"/>
    <cellStyle name="Uwaga 3" xfId="4328" hidden="1"/>
    <cellStyle name="Uwaga 3" xfId="4329" hidden="1"/>
    <cellStyle name="Uwaga 3" xfId="4331" hidden="1"/>
    <cellStyle name="Uwaga 3" xfId="4344" hidden="1"/>
    <cellStyle name="Uwaga 3" xfId="4348" hidden="1"/>
    <cellStyle name="Uwaga 3" xfId="4353" hidden="1"/>
    <cellStyle name="Uwaga 3" xfId="4360" hidden="1"/>
    <cellStyle name="Uwaga 3" xfId="4364" hidden="1"/>
    <cellStyle name="Uwaga 3" xfId="4369" hidden="1"/>
    <cellStyle name="Uwaga 3" xfId="4374" hidden="1"/>
    <cellStyle name="Uwaga 3" xfId="4377" hidden="1"/>
    <cellStyle name="Uwaga 3" xfId="4382" hidden="1"/>
    <cellStyle name="Uwaga 3" xfId="4388" hidden="1"/>
    <cellStyle name="Uwaga 3" xfId="4389" hidden="1"/>
    <cellStyle name="Uwaga 3" xfId="4392" hidden="1"/>
    <cellStyle name="Uwaga 3" xfId="4405" hidden="1"/>
    <cellStyle name="Uwaga 3" xfId="4409" hidden="1"/>
    <cellStyle name="Uwaga 3" xfId="4414" hidden="1"/>
    <cellStyle name="Uwaga 3" xfId="4421" hidden="1"/>
    <cellStyle name="Uwaga 3" xfId="4426" hidden="1"/>
    <cellStyle name="Uwaga 3" xfId="4430" hidden="1"/>
    <cellStyle name="Uwaga 3" xfId="4435" hidden="1"/>
    <cellStyle name="Uwaga 3" xfId="4439" hidden="1"/>
    <cellStyle name="Uwaga 3" xfId="4444" hidden="1"/>
    <cellStyle name="Uwaga 3" xfId="4448" hidden="1"/>
    <cellStyle name="Uwaga 3" xfId="4449" hidden="1"/>
    <cellStyle name="Uwaga 3" xfId="4451" hidden="1"/>
    <cellStyle name="Uwaga 3" xfId="4463" hidden="1"/>
    <cellStyle name="Uwaga 3" xfId="4464" hidden="1"/>
    <cellStyle name="Uwaga 3" xfId="4466" hidden="1"/>
    <cellStyle name="Uwaga 3" xfId="4478" hidden="1"/>
    <cellStyle name="Uwaga 3" xfId="4480" hidden="1"/>
    <cellStyle name="Uwaga 3" xfId="4483" hidden="1"/>
    <cellStyle name="Uwaga 3" xfId="4493" hidden="1"/>
    <cellStyle name="Uwaga 3" xfId="4494" hidden="1"/>
    <cellStyle name="Uwaga 3" xfId="4496" hidden="1"/>
    <cellStyle name="Uwaga 3" xfId="4508" hidden="1"/>
    <cellStyle name="Uwaga 3" xfId="4509" hidden="1"/>
    <cellStyle name="Uwaga 3" xfId="4510" hidden="1"/>
    <cellStyle name="Uwaga 3" xfId="4524" hidden="1"/>
    <cellStyle name="Uwaga 3" xfId="4527" hidden="1"/>
    <cellStyle name="Uwaga 3" xfId="4531" hidden="1"/>
    <cellStyle name="Uwaga 3" xfId="4539" hidden="1"/>
    <cellStyle name="Uwaga 3" xfId="4542" hidden="1"/>
    <cellStyle name="Uwaga 3" xfId="4546" hidden="1"/>
    <cellStyle name="Uwaga 3" xfId="4554" hidden="1"/>
    <cellStyle name="Uwaga 3" xfId="4557" hidden="1"/>
    <cellStyle name="Uwaga 3" xfId="4561" hidden="1"/>
    <cellStyle name="Uwaga 3" xfId="4568" hidden="1"/>
    <cellStyle name="Uwaga 3" xfId="4569" hidden="1"/>
    <cellStyle name="Uwaga 3" xfId="4571" hidden="1"/>
    <cellStyle name="Uwaga 3" xfId="4584" hidden="1"/>
    <cellStyle name="Uwaga 3" xfId="4587" hidden="1"/>
    <cellStyle name="Uwaga 3" xfId="4590" hidden="1"/>
    <cellStyle name="Uwaga 3" xfId="4599" hidden="1"/>
    <cellStyle name="Uwaga 3" xfId="4602" hidden="1"/>
    <cellStyle name="Uwaga 3" xfId="4606" hidden="1"/>
    <cellStyle name="Uwaga 3" xfId="4614" hidden="1"/>
    <cellStyle name="Uwaga 3" xfId="4616" hidden="1"/>
    <cellStyle name="Uwaga 3" xfId="4619" hidden="1"/>
    <cellStyle name="Uwaga 3" xfId="4628" hidden="1"/>
    <cellStyle name="Uwaga 3" xfId="4629" hidden="1"/>
    <cellStyle name="Uwaga 3" xfId="4630" hidden="1"/>
    <cellStyle name="Uwaga 3" xfId="4643" hidden="1"/>
    <cellStyle name="Uwaga 3" xfId="4644" hidden="1"/>
    <cellStyle name="Uwaga 3" xfId="4646" hidden="1"/>
    <cellStyle name="Uwaga 3" xfId="4658" hidden="1"/>
    <cellStyle name="Uwaga 3" xfId="4659" hidden="1"/>
    <cellStyle name="Uwaga 3" xfId="4661" hidden="1"/>
    <cellStyle name="Uwaga 3" xfId="4673" hidden="1"/>
    <cellStyle name="Uwaga 3" xfId="4674" hidden="1"/>
    <cellStyle name="Uwaga 3" xfId="4676" hidden="1"/>
    <cellStyle name="Uwaga 3" xfId="4688" hidden="1"/>
    <cellStyle name="Uwaga 3" xfId="4689" hidden="1"/>
    <cellStyle name="Uwaga 3" xfId="4690" hidden="1"/>
    <cellStyle name="Uwaga 3" xfId="4704" hidden="1"/>
    <cellStyle name="Uwaga 3" xfId="4706" hidden="1"/>
    <cellStyle name="Uwaga 3" xfId="4709" hidden="1"/>
    <cellStyle name="Uwaga 3" xfId="4719" hidden="1"/>
    <cellStyle name="Uwaga 3" xfId="4722" hidden="1"/>
    <cellStyle name="Uwaga 3" xfId="4725" hidden="1"/>
    <cellStyle name="Uwaga 3" xfId="4734" hidden="1"/>
    <cellStyle name="Uwaga 3" xfId="4736" hidden="1"/>
    <cellStyle name="Uwaga 3" xfId="4739" hidden="1"/>
    <cellStyle name="Uwaga 3" xfId="4748" hidden="1"/>
    <cellStyle name="Uwaga 3" xfId="4749" hidden="1"/>
    <cellStyle name="Uwaga 3" xfId="4750" hidden="1"/>
    <cellStyle name="Uwaga 3" xfId="4763" hidden="1"/>
    <cellStyle name="Uwaga 3" xfId="4765" hidden="1"/>
    <cellStyle name="Uwaga 3" xfId="4767" hidden="1"/>
    <cellStyle name="Uwaga 3" xfId="4778" hidden="1"/>
    <cellStyle name="Uwaga 3" xfId="4780" hidden="1"/>
    <cellStyle name="Uwaga 3" xfId="4782" hidden="1"/>
    <cellStyle name="Uwaga 3" xfId="4793" hidden="1"/>
    <cellStyle name="Uwaga 3" xfId="4795" hidden="1"/>
    <cellStyle name="Uwaga 3" xfId="4797" hidden="1"/>
    <cellStyle name="Uwaga 3" xfId="4808" hidden="1"/>
    <cellStyle name="Uwaga 3" xfId="4809" hidden="1"/>
    <cellStyle name="Uwaga 3" xfId="4810" hidden="1"/>
    <cellStyle name="Uwaga 3" xfId="4823" hidden="1"/>
    <cellStyle name="Uwaga 3" xfId="4825" hidden="1"/>
    <cellStyle name="Uwaga 3" xfId="4827" hidden="1"/>
    <cellStyle name="Uwaga 3" xfId="4838" hidden="1"/>
    <cellStyle name="Uwaga 3" xfId="4840" hidden="1"/>
    <cellStyle name="Uwaga 3" xfId="4842" hidden="1"/>
    <cellStyle name="Uwaga 3" xfId="4853" hidden="1"/>
    <cellStyle name="Uwaga 3" xfId="4855" hidden="1"/>
    <cellStyle name="Uwaga 3" xfId="4856" hidden="1"/>
    <cellStyle name="Uwaga 3" xfId="4868" hidden="1"/>
    <cellStyle name="Uwaga 3" xfId="4869" hidden="1"/>
    <cellStyle name="Uwaga 3" xfId="4870" hidden="1"/>
    <cellStyle name="Uwaga 3" xfId="4883" hidden="1"/>
    <cellStyle name="Uwaga 3" xfId="4885" hidden="1"/>
    <cellStyle name="Uwaga 3" xfId="4887" hidden="1"/>
    <cellStyle name="Uwaga 3" xfId="4898" hidden="1"/>
    <cellStyle name="Uwaga 3" xfId="4900" hidden="1"/>
    <cellStyle name="Uwaga 3" xfId="4902" hidden="1"/>
    <cellStyle name="Uwaga 3" xfId="4913" hidden="1"/>
    <cellStyle name="Uwaga 3" xfId="4915" hidden="1"/>
    <cellStyle name="Uwaga 3" xfId="4917" hidden="1"/>
    <cellStyle name="Uwaga 3" xfId="4928" hidden="1"/>
    <cellStyle name="Uwaga 3" xfId="4929" hidden="1"/>
    <cellStyle name="Uwaga 3" xfId="4931" hidden="1"/>
    <cellStyle name="Uwaga 3" xfId="4942" hidden="1"/>
    <cellStyle name="Uwaga 3" xfId="4944" hidden="1"/>
    <cellStyle name="Uwaga 3" xfId="4945" hidden="1"/>
    <cellStyle name="Uwaga 3" xfId="4954" hidden="1"/>
    <cellStyle name="Uwaga 3" xfId="4957" hidden="1"/>
    <cellStyle name="Uwaga 3" xfId="4959" hidden="1"/>
    <cellStyle name="Uwaga 3" xfId="4970" hidden="1"/>
    <cellStyle name="Uwaga 3" xfId="4972" hidden="1"/>
    <cellStyle name="Uwaga 3" xfId="4974" hidden="1"/>
    <cellStyle name="Uwaga 3" xfId="4986" hidden="1"/>
    <cellStyle name="Uwaga 3" xfId="4988" hidden="1"/>
    <cellStyle name="Uwaga 3" xfId="4990" hidden="1"/>
    <cellStyle name="Uwaga 3" xfId="4998" hidden="1"/>
    <cellStyle name="Uwaga 3" xfId="5000" hidden="1"/>
    <cellStyle name="Uwaga 3" xfId="5003" hidden="1"/>
    <cellStyle name="Uwaga 3" xfId="4993" hidden="1"/>
    <cellStyle name="Uwaga 3" xfId="4992" hidden="1"/>
    <cellStyle name="Uwaga 3" xfId="4991" hidden="1"/>
    <cellStyle name="Uwaga 3" xfId="4978" hidden="1"/>
    <cellStyle name="Uwaga 3" xfId="4977" hidden="1"/>
    <cellStyle name="Uwaga 3" xfId="4976" hidden="1"/>
    <cellStyle name="Uwaga 3" xfId="4963" hidden="1"/>
    <cellStyle name="Uwaga 3" xfId="4962" hidden="1"/>
    <cellStyle name="Uwaga 3" xfId="4961" hidden="1"/>
    <cellStyle name="Uwaga 3" xfId="4948" hidden="1"/>
    <cellStyle name="Uwaga 3" xfId="4947" hidden="1"/>
    <cellStyle name="Uwaga 3" xfId="4946" hidden="1"/>
    <cellStyle name="Uwaga 3" xfId="4933" hidden="1"/>
    <cellStyle name="Uwaga 3" xfId="4932" hidden="1"/>
    <cellStyle name="Uwaga 3" xfId="4930" hidden="1"/>
    <cellStyle name="Uwaga 3" xfId="4919" hidden="1"/>
    <cellStyle name="Uwaga 3" xfId="4916" hidden="1"/>
    <cellStyle name="Uwaga 3" xfId="4914" hidden="1"/>
    <cellStyle name="Uwaga 3" xfId="4904" hidden="1"/>
    <cellStyle name="Uwaga 3" xfId="4901" hidden="1"/>
    <cellStyle name="Uwaga 3" xfId="4899" hidden="1"/>
    <cellStyle name="Uwaga 3" xfId="4889" hidden="1"/>
    <cellStyle name="Uwaga 3" xfId="4886" hidden="1"/>
    <cellStyle name="Uwaga 3" xfId="4884" hidden="1"/>
    <cellStyle name="Uwaga 3" xfId="4874" hidden="1"/>
    <cellStyle name="Uwaga 3" xfId="4872" hidden="1"/>
    <cellStyle name="Uwaga 3" xfId="4871" hidden="1"/>
    <cellStyle name="Uwaga 3" xfId="4859" hidden="1"/>
    <cellStyle name="Uwaga 3" xfId="4857" hidden="1"/>
    <cellStyle name="Uwaga 3" xfId="4854" hidden="1"/>
    <cellStyle name="Uwaga 3" xfId="4844" hidden="1"/>
    <cellStyle name="Uwaga 3" xfId="4841" hidden="1"/>
    <cellStyle name="Uwaga 3" xfId="4839" hidden="1"/>
    <cellStyle name="Uwaga 3" xfId="4829" hidden="1"/>
    <cellStyle name="Uwaga 3" xfId="4826" hidden="1"/>
    <cellStyle name="Uwaga 3" xfId="4824" hidden="1"/>
    <cellStyle name="Uwaga 3" xfId="4814" hidden="1"/>
    <cellStyle name="Uwaga 3" xfId="4812" hidden="1"/>
    <cellStyle name="Uwaga 3" xfId="4811" hidden="1"/>
    <cellStyle name="Uwaga 3" xfId="4799" hidden="1"/>
    <cellStyle name="Uwaga 3" xfId="4796" hidden="1"/>
    <cellStyle name="Uwaga 3" xfId="4794" hidden="1"/>
    <cellStyle name="Uwaga 3" xfId="4784" hidden="1"/>
    <cellStyle name="Uwaga 3" xfId="4781" hidden="1"/>
    <cellStyle name="Uwaga 3" xfId="4779" hidden="1"/>
    <cellStyle name="Uwaga 3" xfId="4769" hidden="1"/>
    <cellStyle name="Uwaga 3" xfId="4766" hidden="1"/>
    <cellStyle name="Uwaga 3" xfId="4764" hidden="1"/>
    <cellStyle name="Uwaga 3" xfId="4754" hidden="1"/>
    <cellStyle name="Uwaga 3" xfId="4752" hidden="1"/>
    <cellStyle name="Uwaga 3" xfId="4751" hidden="1"/>
    <cellStyle name="Uwaga 3" xfId="4738" hidden="1"/>
    <cellStyle name="Uwaga 3" xfId="4735" hidden="1"/>
    <cellStyle name="Uwaga 3" xfId="4733" hidden="1"/>
    <cellStyle name="Uwaga 3" xfId="4723" hidden="1"/>
    <cellStyle name="Uwaga 3" xfId="4720" hidden="1"/>
    <cellStyle name="Uwaga 3" xfId="4718" hidden="1"/>
    <cellStyle name="Uwaga 3" xfId="4708" hidden="1"/>
    <cellStyle name="Uwaga 3" xfId="4705" hidden="1"/>
    <cellStyle name="Uwaga 3" xfId="4703" hidden="1"/>
    <cellStyle name="Uwaga 3" xfId="4694" hidden="1"/>
    <cellStyle name="Uwaga 3" xfId="4692" hidden="1"/>
    <cellStyle name="Uwaga 3" xfId="4691" hidden="1"/>
    <cellStyle name="Uwaga 3" xfId="4679" hidden="1"/>
    <cellStyle name="Uwaga 3" xfId="4677" hidden="1"/>
    <cellStyle name="Uwaga 3" xfId="4675" hidden="1"/>
    <cellStyle name="Uwaga 3" xfId="4664" hidden="1"/>
    <cellStyle name="Uwaga 3" xfId="4662" hidden="1"/>
    <cellStyle name="Uwaga 3" xfId="4660" hidden="1"/>
    <cellStyle name="Uwaga 3" xfId="4649" hidden="1"/>
    <cellStyle name="Uwaga 3" xfId="4647" hidden="1"/>
    <cellStyle name="Uwaga 3" xfId="4645" hidden="1"/>
    <cellStyle name="Uwaga 3" xfId="4634" hidden="1"/>
    <cellStyle name="Uwaga 3" xfId="4632" hidden="1"/>
    <cellStyle name="Uwaga 3" xfId="4631" hidden="1"/>
    <cellStyle name="Uwaga 3" xfId="4618" hidden="1"/>
    <cellStyle name="Uwaga 3" xfId="4615" hidden="1"/>
    <cellStyle name="Uwaga 3" xfId="4613" hidden="1"/>
    <cellStyle name="Uwaga 3" xfId="4603" hidden="1"/>
    <cellStyle name="Uwaga 3" xfId="4600" hidden="1"/>
    <cellStyle name="Uwaga 3" xfId="4598" hidden="1"/>
    <cellStyle name="Uwaga 3" xfId="4588" hidden="1"/>
    <cellStyle name="Uwaga 3" xfId="4585" hidden="1"/>
    <cellStyle name="Uwaga 3" xfId="4583" hidden="1"/>
    <cellStyle name="Uwaga 3" xfId="4574" hidden="1"/>
    <cellStyle name="Uwaga 3" xfId="4572" hidden="1"/>
    <cellStyle name="Uwaga 3" xfId="4570" hidden="1"/>
    <cellStyle name="Uwaga 3" xfId="4558" hidden="1"/>
    <cellStyle name="Uwaga 3" xfId="4555" hidden="1"/>
    <cellStyle name="Uwaga 3" xfId="4553" hidden="1"/>
    <cellStyle name="Uwaga 3" xfId="4543" hidden="1"/>
    <cellStyle name="Uwaga 3" xfId="4540" hidden="1"/>
    <cellStyle name="Uwaga 3" xfId="4538" hidden="1"/>
    <cellStyle name="Uwaga 3" xfId="4528" hidden="1"/>
    <cellStyle name="Uwaga 3" xfId="4525" hidden="1"/>
    <cellStyle name="Uwaga 3" xfId="4523" hidden="1"/>
    <cellStyle name="Uwaga 3" xfId="4516" hidden="1"/>
    <cellStyle name="Uwaga 3" xfId="4513" hidden="1"/>
    <cellStyle name="Uwaga 3" xfId="4511" hidden="1"/>
    <cellStyle name="Uwaga 3" xfId="4501" hidden="1"/>
    <cellStyle name="Uwaga 3" xfId="4498" hidden="1"/>
    <cellStyle name="Uwaga 3" xfId="4495" hidden="1"/>
    <cellStyle name="Uwaga 3" xfId="4486" hidden="1"/>
    <cellStyle name="Uwaga 3" xfId="4482" hidden="1"/>
    <cellStyle name="Uwaga 3" xfId="4479" hidden="1"/>
    <cellStyle name="Uwaga 3" xfId="4471" hidden="1"/>
    <cellStyle name="Uwaga 3" xfId="4468" hidden="1"/>
    <cellStyle name="Uwaga 3" xfId="4465" hidden="1"/>
    <cellStyle name="Uwaga 3" xfId="4456" hidden="1"/>
    <cellStyle name="Uwaga 3" xfId="4453" hidden="1"/>
    <cellStyle name="Uwaga 3" xfId="4450" hidden="1"/>
    <cellStyle name="Uwaga 3" xfId="4440" hidden="1"/>
    <cellStyle name="Uwaga 3" xfId="4436" hidden="1"/>
    <cellStyle name="Uwaga 3" xfId="4433" hidden="1"/>
    <cellStyle name="Uwaga 3" xfId="4424" hidden="1"/>
    <cellStyle name="Uwaga 3" xfId="4420" hidden="1"/>
    <cellStyle name="Uwaga 3" xfId="4418" hidden="1"/>
    <cellStyle name="Uwaga 3" xfId="4410" hidden="1"/>
    <cellStyle name="Uwaga 3" xfId="4406" hidden="1"/>
    <cellStyle name="Uwaga 3" xfId="4403" hidden="1"/>
    <cellStyle name="Uwaga 3" xfId="4396" hidden="1"/>
    <cellStyle name="Uwaga 3" xfId="4393" hidden="1"/>
    <cellStyle name="Uwaga 3" xfId="4390" hidden="1"/>
    <cellStyle name="Uwaga 3" xfId="4381" hidden="1"/>
    <cellStyle name="Uwaga 3" xfId="4376" hidden="1"/>
    <cellStyle name="Uwaga 3" xfId="4373" hidden="1"/>
    <cellStyle name="Uwaga 3" xfId="4366" hidden="1"/>
    <cellStyle name="Uwaga 3" xfId="4361" hidden="1"/>
    <cellStyle name="Uwaga 3" xfId="4358" hidden="1"/>
    <cellStyle name="Uwaga 3" xfId="4351" hidden="1"/>
    <cellStyle name="Uwaga 3" xfId="4346" hidden="1"/>
    <cellStyle name="Uwaga 3" xfId="4343" hidden="1"/>
    <cellStyle name="Uwaga 3" xfId="4337" hidden="1"/>
    <cellStyle name="Uwaga 3" xfId="4333" hidden="1"/>
    <cellStyle name="Uwaga 3" xfId="4330" hidden="1"/>
    <cellStyle name="Uwaga 3" xfId="4322" hidden="1"/>
    <cellStyle name="Uwaga 3" xfId="4317" hidden="1"/>
    <cellStyle name="Uwaga 3" xfId="4313" hidden="1"/>
    <cellStyle name="Uwaga 3" xfId="4307" hidden="1"/>
    <cellStyle name="Uwaga 3" xfId="4302" hidden="1"/>
    <cellStyle name="Uwaga 3" xfId="4298" hidden="1"/>
    <cellStyle name="Uwaga 3" xfId="4292" hidden="1"/>
    <cellStyle name="Uwaga 3" xfId="4287" hidden="1"/>
    <cellStyle name="Uwaga 3" xfId="4283" hidden="1"/>
    <cellStyle name="Uwaga 3" xfId="4278" hidden="1"/>
    <cellStyle name="Uwaga 3" xfId="4274" hidden="1"/>
    <cellStyle name="Uwaga 3" xfId="4270" hidden="1"/>
    <cellStyle name="Uwaga 3" xfId="4262" hidden="1"/>
    <cellStyle name="Uwaga 3" xfId="4257" hidden="1"/>
    <cellStyle name="Uwaga 3" xfId="4253" hidden="1"/>
    <cellStyle name="Uwaga 3" xfId="4247" hidden="1"/>
    <cellStyle name="Uwaga 3" xfId="4242" hidden="1"/>
    <cellStyle name="Uwaga 3" xfId="4238" hidden="1"/>
    <cellStyle name="Uwaga 3" xfId="4232" hidden="1"/>
    <cellStyle name="Uwaga 3" xfId="4227" hidden="1"/>
    <cellStyle name="Uwaga 3" xfId="4223" hidden="1"/>
    <cellStyle name="Uwaga 3" xfId="4219" hidden="1"/>
    <cellStyle name="Uwaga 3" xfId="4214" hidden="1"/>
    <cellStyle name="Uwaga 3" xfId="4209" hidden="1"/>
    <cellStyle name="Uwaga 3" xfId="4204" hidden="1"/>
    <cellStyle name="Uwaga 3" xfId="4200" hidden="1"/>
    <cellStyle name="Uwaga 3" xfId="4196" hidden="1"/>
    <cellStyle name="Uwaga 3" xfId="4189" hidden="1"/>
    <cellStyle name="Uwaga 3" xfId="4185" hidden="1"/>
    <cellStyle name="Uwaga 3" xfId="4180" hidden="1"/>
    <cellStyle name="Uwaga 3" xfId="4174" hidden="1"/>
    <cellStyle name="Uwaga 3" xfId="4170" hidden="1"/>
    <cellStyle name="Uwaga 3" xfId="4165" hidden="1"/>
    <cellStyle name="Uwaga 3" xfId="4159" hidden="1"/>
    <cellStyle name="Uwaga 3" xfId="4155" hidden="1"/>
    <cellStyle name="Uwaga 3" xfId="4150" hidden="1"/>
    <cellStyle name="Uwaga 3" xfId="4144" hidden="1"/>
    <cellStyle name="Uwaga 3" xfId="4140" hidden="1"/>
    <cellStyle name="Uwaga 3" xfId="4136" hidden="1"/>
    <cellStyle name="Uwaga 3" xfId="4996" hidden="1"/>
    <cellStyle name="Uwaga 3" xfId="4995" hidden="1"/>
    <cellStyle name="Uwaga 3" xfId="4994" hidden="1"/>
    <cellStyle name="Uwaga 3" xfId="4981" hidden="1"/>
    <cellStyle name="Uwaga 3" xfId="4980" hidden="1"/>
    <cellStyle name="Uwaga 3" xfId="4979" hidden="1"/>
    <cellStyle name="Uwaga 3" xfId="4966" hidden="1"/>
    <cellStyle name="Uwaga 3" xfId="4965" hidden="1"/>
    <cellStyle name="Uwaga 3" xfId="4964" hidden="1"/>
    <cellStyle name="Uwaga 3" xfId="4951" hidden="1"/>
    <cellStyle name="Uwaga 3" xfId="4950" hidden="1"/>
    <cellStyle name="Uwaga 3" xfId="4949" hidden="1"/>
    <cellStyle name="Uwaga 3" xfId="4936" hidden="1"/>
    <cellStyle name="Uwaga 3" xfId="4935" hidden="1"/>
    <cellStyle name="Uwaga 3" xfId="4934" hidden="1"/>
    <cellStyle name="Uwaga 3" xfId="4922" hidden="1"/>
    <cellStyle name="Uwaga 3" xfId="4920" hidden="1"/>
    <cellStyle name="Uwaga 3" xfId="4918" hidden="1"/>
    <cellStyle name="Uwaga 3" xfId="4907" hidden="1"/>
    <cellStyle name="Uwaga 3" xfId="4905" hidden="1"/>
    <cellStyle name="Uwaga 3" xfId="4903" hidden="1"/>
    <cellStyle name="Uwaga 3" xfId="4892" hidden="1"/>
    <cellStyle name="Uwaga 3" xfId="4890" hidden="1"/>
    <cellStyle name="Uwaga 3" xfId="4888" hidden="1"/>
    <cellStyle name="Uwaga 3" xfId="4877" hidden="1"/>
    <cellStyle name="Uwaga 3" xfId="4875" hidden="1"/>
    <cellStyle name="Uwaga 3" xfId="4873" hidden="1"/>
    <cellStyle name="Uwaga 3" xfId="4862" hidden="1"/>
    <cellStyle name="Uwaga 3" xfId="4860" hidden="1"/>
    <cellStyle name="Uwaga 3" xfId="4858" hidden="1"/>
    <cellStyle name="Uwaga 3" xfId="4847" hidden="1"/>
    <cellStyle name="Uwaga 3" xfId="4845" hidden="1"/>
    <cellStyle name="Uwaga 3" xfId="4843" hidden="1"/>
    <cellStyle name="Uwaga 3" xfId="4832" hidden="1"/>
    <cellStyle name="Uwaga 3" xfId="4830" hidden="1"/>
    <cellStyle name="Uwaga 3" xfId="4828" hidden="1"/>
    <cellStyle name="Uwaga 3" xfId="4817" hidden="1"/>
    <cellStyle name="Uwaga 3" xfId="4815" hidden="1"/>
    <cellStyle name="Uwaga 3" xfId="4813" hidden="1"/>
    <cellStyle name="Uwaga 3" xfId="4802" hidden="1"/>
    <cellStyle name="Uwaga 3" xfId="4800" hidden="1"/>
    <cellStyle name="Uwaga 3" xfId="4798" hidden="1"/>
    <cellStyle name="Uwaga 3" xfId="4787" hidden="1"/>
    <cellStyle name="Uwaga 3" xfId="4785" hidden="1"/>
    <cellStyle name="Uwaga 3" xfId="4783" hidden="1"/>
    <cellStyle name="Uwaga 3" xfId="4772" hidden="1"/>
    <cellStyle name="Uwaga 3" xfId="4770" hidden="1"/>
    <cellStyle name="Uwaga 3" xfId="4768" hidden="1"/>
    <cellStyle name="Uwaga 3" xfId="4757" hidden="1"/>
    <cellStyle name="Uwaga 3" xfId="4755" hidden="1"/>
    <cellStyle name="Uwaga 3" xfId="4753" hidden="1"/>
    <cellStyle name="Uwaga 3" xfId="4742" hidden="1"/>
    <cellStyle name="Uwaga 3" xfId="4740" hidden="1"/>
    <cellStyle name="Uwaga 3" xfId="4737" hidden="1"/>
    <cellStyle name="Uwaga 3" xfId="4727" hidden="1"/>
    <cellStyle name="Uwaga 3" xfId="4724" hidden="1"/>
    <cellStyle name="Uwaga 3" xfId="4721" hidden="1"/>
    <cellStyle name="Uwaga 3" xfId="4712" hidden="1"/>
    <cellStyle name="Uwaga 3" xfId="4710" hidden="1"/>
    <cellStyle name="Uwaga 3" xfId="4707" hidden="1"/>
    <cellStyle name="Uwaga 3" xfId="4697" hidden="1"/>
    <cellStyle name="Uwaga 3" xfId="4695" hidden="1"/>
    <cellStyle name="Uwaga 3" xfId="4693" hidden="1"/>
    <cellStyle name="Uwaga 3" xfId="4682" hidden="1"/>
    <cellStyle name="Uwaga 3" xfId="4680" hidden="1"/>
    <cellStyle name="Uwaga 3" xfId="4678" hidden="1"/>
    <cellStyle name="Uwaga 3" xfId="4667" hidden="1"/>
    <cellStyle name="Uwaga 3" xfId="4665" hidden="1"/>
    <cellStyle name="Uwaga 3" xfId="4663" hidden="1"/>
    <cellStyle name="Uwaga 3" xfId="4652" hidden="1"/>
    <cellStyle name="Uwaga 3" xfId="4650" hidden="1"/>
    <cellStyle name="Uwaga 3" xfId="4648" hidden="1"/>
    <cellStyle name="Uwaga 3" xfId="4637" hidden="1"/>
    <cellStyle name="Uwaga 3" xfId="4635" hidden="1"/>
    <cellStyle name="Uwaga 3" xfId="4633" hidden="1"/>
    <cellStyle name="Uwaga 3" xfId="4622" hidden="1"/>
    <cellStyle name="Uwaga 3" xfId="4620" hidden="1"/>
    <cellStyle name="Uwaga 3" xfId="4617" hidden="1"/>
    <cellStyle name="Uwaga 3" xfId="4607" hidden="1"/>
    <cellStyle name="Uwaga 3" xfId="4604" hidden="1"/>
    <cellStyle name="Uwaga 3" xfId="4601" hidden="1"/>
    <cellStyle name="Uwaga 3" xfId="4592" hidden="1"/>
    <cellStyle name="Uwaga 3" xfId="4589" hidden="1"/>
    <cellStyle name="Uwaga 3" xfId="4586" hidden="1"/>
    <cellStyle name="Uwaga 3" xfId="4577" hidden="1"/>
    <cellStyle name="Uwaga 3" xfId="4575" hidden="1"/>
    <cellStyle name="Uwaga 3" xfId="4573" hidden="1"/>
    <cellStyle name="Uwaga 3" xfId="4562" hidden="1"/>
    <cellStyle name="Uwaga 3" xfId="4559" hidden="1"/>
    <cellStyle name="Uwaga 3" xfId="4556" hidden="1"/>
    <cellStyle name="Uwaga 3" xfId="4547" hidden="1"/>
    <cellStyle name="Uwaga 3" xfId="4544" hidden="1"/>
    <cellStyle name="Uwaga 3" xfId="4541" hidden="1"/>
    <cellStyle name="Uwaga 3" xfId="4532" hidden="1"/>
    <cellStyle name="Uwaga 3" xfId="4529" hidden="1"/>
    <cellStyle name="Uwaga 3" xfId="4526" hidden="1"/>
    <cellStyle name="Uwaga 3" xfId="4519" hidden="1"/>
    <cellStyle name="Uwaga 3" xfId="4515" hidden="1"/>
    <cellStyle name="Uwaga 3" xfId="4512" hidden="1"/>
    <cellStyle name="Uwaga 3" xfId="4504" hidden="1"/>
    <cellStyle name="Uwaga 3" xfId="4500" hidden="1"/>
    <cellStyle name="Uwaga 3" xfId="4497" hidden="1"/>
    <cellStyle name="Uwaga 3" xfId="4489" hidden="1"/>
    <cellStyle name="Uwaga 3" xfId="4485" hidden="1"/>
    <cellStyle name="Uwaga 3" xfId="4481" hidden="1"/>
    <cellStyle name="Uwaga 3" xfId="4474" hidden="1"/>
    <cellStyle name="Uwaga 3" xfId="4470" hidden="1"/>
    <cellStyle name="Uwaga 3" xfId="4467" hidden="1"/>
    <cellStyle name="Uwaga 3" xfId="4459" hidden="1"/>
    <cellStyle name="Uwaga 3" xfId="4455" hidden="1"/>
    <cellStyle name="Uwaga 3" xfId="4452" hidden="1"/>
    <cellStyle name="Uwaga 3" xfId="4443" hidden="1"/>
    <cellStyle name="Uwaga 3" xfId="4438" hidden="1"/>
    <cellStyle name="Uwaga 3" xfId="4434" hidden="1"/>
    <cellStyle name="Uwaga 3" xfId="4428" hidden="1"/>
    <cellStyle name="Uwaga 3" xfId="4423" hidden="1"/>
    <cellStyle name="Uwaga 3" xfId="4419" hidden="1"/>
    <cellStyle name="Uwaga 3" xfId="4413" hidden="1"/>
    <cellStyle name="Uwaga 3" xfId="4408" hidden="1"/>
    <cellStyle name="Uwaga 3" xfId="4404" hidden="1"/>
    <cellStyle name="Uwaga 3" xfId="4399" hidden="1"/>
    <cellStyle name="Uwaga 3" xfId="4395" hidden="1"/>
    <cellStyle name="Uwaga 3" xfId="4391" hidden="1"/>
    <cellStyle name="Uwaga 3" xfId="4384" hidden="1"/>
    <cellStyle name="Uwaga 3" xfId="4379" hidden="1"/>
    <cellStyle name="Uwaga 3" xfId="4375" hidden="1"/>
    <cellStyle name="Uwaga 3" xfId="4368" hidden="1"/>
    <cellStyle name="Uwaga 3" xfId="4363" hidden="1"/>
    <cellStyle name="Uwaga 3" xfId="4359" hidden="1"/>
    <cellStyle name="Uwaga 3" xfId="4354" hidden="1"/>
    <cellStyle name="Uwaga 3" xfId="4349" hidden="1"/>
    <cellStyle name="Uwaga 3" xfId="4345" hidden="1"/>
    <cellStyle name="Uwaga 3" xfId="4339" hidden="1"/>
    <cellStyle name="Uwaga 3" xfId="4335" hidden="1"/>
    <cellStyle name="Uwaga 3" xfId="4332" hidden="1"/>
    <cellStyle name="Uwaga 3" xfId="4325" hidden="1"/>
    <cellStyle name="Uwaga 3" xfId="4320" hidden="1"/>
    <cellStyle name="Uwaga 3" xfId="4315" hidden="1"/>
    <cellStyle name="Uwaga 3" xfId="4309" hidden="1"/>
    <cellStyle name="Uwaga 3" xfId="4304" hidden="1"/>
    <cellStyle name="Uwaga 3" xfId="4299" hidden="1"/>
    <cellStyle name="Uwaga 3" xfId="4294" hidden="1"/>
    <cellStyle name="Uwaga 3" xfId="4289" hidden="1"/>
    <cellStyle name="Uwaga 3" xfId="4284" hidden="1"/>
    <cellStyle name="Uwaga 3" xfId="4280" hidden="1"/>
    <cellStyle name="Uwaga 3" xfId="4276" hidden="1"/>
    <cellStyle name="Uwaga 3" xfId="4271" hidden="1"/>
    <cellStyle name="Uwaga 3" xfId="4264" hidden="1"/>
    <cellStyle name="Uwaga 3" xfId="4259" hidden="1"/>
    <cellStyle name="Uwaga 3" xfId="4254" hidden="1"/>
    <cellStyle name="Uwaga 3" xfId="4248" hidden="1"/>
    <cellStyle name="Uwaga 3" xfId="4243" hidden="1"/>
    <cellStyle name="Uwaga 3" xfId="4239" hidden="1"/>
    <cellStyle name="Uwaga 3" xfId="4234" hidden="1"/>
    <cellStyle name="Uwaga 3" xfId="4229" hidden="1"/>
    <cellStyle name="Uwaga 3" xfId="4224" hidden="1"/>
    <cellStyle name="Uwaga 3" xfId="4220" hidden="1"/>
    <cellStyle name="Uwaga 3" xfId="4215" hidden="1"/>
    <cellStyle name="Uwaga 3" xfId="4210" hidden="1"/>
    <cellStyle name="Uwaga 3" xfId="4205" hidden="1"/>
    <cellStyle name="Uwaga 3" xfId="4201" hidden="1"/>
    <cellStyle name="Uwaga 3" xfId="4197" hidden="1"/>
    <cellStyle name="Uwaga 3" xfId="4190" hidden="1"/>
    <cellStyle name="Uwaga 3" xfId="4186" hidden="1"/>
    <cellStyle name="Uwaga 3" xfId="4181" hidden="1"/>
    <cellStyle name="Uwaga 3" xfId="4175" hidden="1"/>
    <cellStyle name="Uwaga 3" xfId="4171" hidden="1"/>
    <cellStyle name="Uwaga 3" xfId="4166" hidden="1"/>
    <cellStyle name="Uwaga 3" xfId="4160" hidden="1"/>
    <cellStyle name="Uwaga 3" xfId="4156" hidden="1"/>
    <cellStyle name="Uwaga 3" xfId="4152" hidden="1"/>
    <cellStyle name="Uwaga 3" xfId="4145" hidden="1"/>
    <cellStyle name="Uwaga 3" xfId="4141" hidden="1"/>
    <cellStyle name="Uwaga 3" xfId="4137" hidden="1"/>
    <cellStyle name="Uwaga 3" xfId="5001" hidden="1"/>
    <cellStyle name="Uwaga 3" xfId="4999" hidden="1"/>
    <cellStyle name="Uwaga 3" xfId="4997" hidden="1"/>
    <cellStyle name="Uwaga 3" xfId="4984" hidden="1"/>
    <cellStyle name="Uwaga 3" xfId="4983" hidden="1"/>
    <cellStyle name="Uwaga 3" xfId="4982" hidden="1"/>
    <cellStyle name="Uwaga 3" xfId="4969" hidden="1"/>
    <cellStyle name="Uwaga 3" xfId="4968" hidden="1"/>
    <cellStyle name="Uwaga 3" xfId="4967" hidden="1"/>
    <cellStyle name="Uwaga 3" xfId="4955" hidden="1"/>
    <cellStyle name="Uwaga 3" xfId="4953" hidden="1"/>
    <cellStyle name="Uwaga 3" xfId="4952" hidden="1"/>
    <cellStyle name="Uwaga 3" xfId="4939" hidden="1"/>
    <cellStyle name="Uwaga 3" xfId="4938" hidden="1"/>
    <cellStyle name="Uwaga 3" xfId="4937" hidden="1"/>
    <cellStyle name="Uwaga 3" xfId="4925" hidden="1"/>
    <cellStyle name="Uwaga 3" xfId="4923" hidden="1"/>
    <cellStyle name="Uwaga 3" xfId="4921" hidden="1"/>
    <cellStyle name="Uwaga 3" xfId="4910" hidden="1"/>
    <cellStyle name="Uwaga 3" xfId="4908" hidden="1"/>
    <cellStyle name="Uwaga 3" xfId="4906" hidden="1"/>
    <cellStyle name="Uwaga 3" xfId="4895" hidden="1"/>
    <cellStyle name="Uwaga 3" xfId="4893" hidden="1"/>
    <cellStyle name="Uwaga 3" xfId="4891" hidden="1"/>
    <cellStyle name="Uwaga 3" xfId="4880" hidden="1"/>
    <cellStyle name="Uwaga 3" xfId="4878" hidden="1"/>
    <cellStyle name="Uwaga 3" xfId="4876" hidden="1"/>
    <cellStyle name="Uwaga 3" xfId="4865" hidden="1"/>
    <cellStyle name="Uwaga 3" xfId="4863" hidden="1"/>
    <cellStyle name="Uwaga 3" xfId="4861" hidden="1"/>
    <cellStyle name="Uwaga 3" xfId="4850" hidden="1"/>
    <cellStyle name="Uwaga 3" xfId="4848" hidden="1"/>
    <cellStyle name="Uwaga 3" xfId="4846" hidden="1"/>
    <cellStyle name="Uwaga 3" xfId="4835" hidden="1"/>
    <cellStyle name="Uwaga 3" xfId="4833" hidden="1"/>
    <cellStyle name="Uwaga 3" xfId="4831" hidden="1"/>
    <cellStyle name="Uwaga 3" xfId="4820" hidden="1"/>
    <cellStyle name="Uwaga 3" xfId="4818" hidden="1"/>
    <cellStyle name="Uwaga 3" xfId="4816" hidden="1"/>
    <cellStyle name="Uwaga 3" xfId="4805" hidden="1"/>
    <cellStyle name="Uwaga 3" xfId="4803" hidden="1"/>
    <cellStyle name="Uwaga 3" xfId="4801" hidden="1"/>
    <cellStyle name="Uwaga 3" xfId="4790" hidden="1"/>
    <cellStyle name="Uwaga 3" xfId="4788" hidden="1"/>
    <cellStyle name="Uwaga 3" xfId="4786" hidden="1"/>
    <cellStyle name="Uwaga 3" xfId="4775" hidden="1"/>
    <cellStyle name="Uwaga 3" xfId="4773" hidden="1"/>
    <cellStyle name="Uwaga 3" xfId="4771" hidden="1"/>
    <cellStyle name="Uwaga 3" xfId="4760" hidden="1"/>
    <cellStyle name="Uwaga 3" xfId="4758" hidden="1"/>
    <cellStyle name="Uwaga 3" xfId="4756" hidden="1"/>
    <cellStyle name="Uwaga 3" xfId="4745" hidden="1"/>
    <cellStyle name="Uwaga 3" xfId="4743" hidden="1"/>
    <cellStyle name="Uwaga 3" xfId="4741" hidden="1"/>
    <cellStyle name="Uwaga 3" xfId="4730" hidden="1"/>
    <cellStyle name="Uwaga 3" xfId="4728" hidden="1"/>
    <cellStyle name="Uwaga 3" xfId="4726" hidden="1"/>
    <cellStyle name="Uwaga 3" xfId="4715" hidden="1"/>
    <cellStyle name="Uwaga 3" xfId="4713" hidden="1"/>
    <cellStyle name="Uwaga 3" xfId="4711" hidden="1"/>
    <cellStyle name="Uwaga 3" xfId="4700" hidden="1"/>
    <cellStyle name="Uwaga 3" xfId="4698" hidden="1"/>
    <cellStyle name="Uwaga 3" xfId="4696" hidden="1"/>
    <cellStyle name="Uwaga 3" xfId="4685" hidden="1"/>
    <cellStyle name="Uwaga 3" xfId="4683" hidden="1"/>
    <cellStyle name="Uwaga 3" xfId="4681" hidden="1"/>
    <cellStyle name="Uwaga 3" xfId="4670" hidden="1"/>
    <cellStyle name="Uwaga 3" xfId="4668" hidden="1"/>
    <cellStyle name="Uwaga 3" xfId="4666" hidden="1"/>
    <cellStyle name="Uwaga 3" xfId="4655" hidden="1"/>
    <cellStyle name="Uwaga 3" xfId="4653" hidden="1"/>
    <cellStyle name="Uwaga 3" xfId="4651" hidden="1"/>
    <cellStyle name="Uwaga 3" xfId="4640" hidden="1"/>
    <cellStyle name="Uwaga 3" xfId="4638" hidden="1"/>
    <cellStyle name="Uwaga 3" xfId="4636" hidden="1"/>
    <cellStyle name="Uwaga 3" xfId="4625" hidden="1"/>
    <cellStyle name="Uwaga 3" xfId="4623" hidden="1"/>
    <cellStyle name="Uwaga 3" xfId="4621" hidden="1"/>
    <cellStyle name="Uwaga 3" xfId="4610" hidden="1"/>
    <cellStyle name="Uwaga 3" xfId="4608" hidden="1"/>
    <cellStyle name="Uwaga 3" xfId="4605" hidden="1"/>
    <cellStyle name="Uwaga 3" xfId="4595" hidden="1"/>
    <cellStyle name="Uwaga 3" xfId="4593" hidden="1"/>
    <cellStyle name="Uwaga 3" xfId="4591" hidden="1"/>
    <cellStyle name="Uwaga 3" xfId="4580" hidden="1"/>
    <cellStyle name="Uwaga 3" xfId="4578" hidden="1"/>
    <cellStyle name="Uwaga 3" xfId="4576" hidden="1"/>
    <cellStyle name="Uwaga 3" xfId="4565" hidden="1"/>
    <cellStyle name="Uwaga 3" xfId="4563" hidden="1"/>
    <cellStyle name="Uwaga 3" xfId="4560" hidden="1"/>
    <cellStyle name="Uwaga 3" xfId="4550" hidden="1"/>
    <cellStyle name="Uwaga 3" xfId="4548" hidden="1"/>
    <cellStyle name="Uwaga 3" xfId="4545" hidden="1"/>
    <cellStyle name="Uwaga 3" xfId="4535" hidden="1"/>
    <cellStyle name="Uwaga 3" xfId="4533" hidden="1"/>
    <cellStyle name="Uwaga 3" xfId="4530" hidden="1"/>
    <cellStyle name="Uwaga 3" xfId="4521" hidden="1"/>
    <cellStyle name="Uwaga 3" xfId="4518" hidden="1"/>
    <cellStyle name="Uwaga 3" xfId="4514" hidden="1"/>
    <cellStyle name="Uwaga 3" xfId="4506" hidden="1"/>
    <cellStyle name="Uwaga 3" xfId="4503" hidden="1"/>
    <cellStyle name="Uwaga 3" xfId="4499" hidden="1"/>
    <cellStyle name="Uwaga 3" xfId="4491" hidden="1"/>
    <cellStyle name="Uwaga 3" xfId="4488" hidden="1"/>
    <cellStyle name="Uwaga 3" xfId="4484" hidden="1"/>
    <cellStyle name="Uwaga 3" xfId="4476" hidden="1"/>
    <cellStyle name="Uwaga 3" xfId="4473" hidden="1"/>
    <cellStyle name="Uwaga 3" xfId="4469" hidden="1"/>
    <cellStyle name="Uwaga 3" xfId="4461" hidden="1"/>
    <cellStyle name="Uwaga 3" xfId="4458" hidden="1"/>
    <cellStyle name="Uwaga 3" xfId="4454" hidden="1"/>
    <cellStyle name="Uwaga 3" xfId="4446" hidden="1"/>
    <cellStyle name="Uwaga 3" xfId="4442" hidden="1"/>
    <cellStyle name="Uwaga 3" xfId="4437" hidden="1"/>
    <cellStyle name="Uwaga 3" xfId="4431" hidden="1"/>
    <cellStyle name="Uwaga 3" xfId="4427" hidden="1"/>
    <cellStyle name="Uwaga 3" xfId="4422" hidden="1"/>
    <cellStyle name="Uwaga 3" xfId="4416" hidden="1"/>
    <cellStyle name="Uwaga 3" xfId="4412" hidden="1"/>
    <cellStyle name="Uwaga 3" xfId="4407" hidden="1"/>
    <cellStyle name="Uwaga 3" xfId="4401" hidden="1"/>
    <cellStyle name="Uwaga 3" xfId="4398" hidden="1"/>
    <cellStyle name="Uwaga 3" xfId="4394" hidden="1"/>
    <cellStyle name="Uwaga 3" xfId="4386" hidden="1"/>
    <cellStyle name="Uwaga 3" xfId="4383" hidden="1"/>
    <cellStyle name="Uwaga 3" xfId="4378" hidden="1"/>
    <cellStyle name="Uwaga 3" xfId="4371" hidden="1"/>
    <cellStyle name="Uwaga 3" xfId="4367" hidden="1"/>
    <cellStyle name="Uwaga 3" xfId="4362" hidden="1"/>
    <cellStyle name="Uwaga 3" xfId="4356" hidden="1"/>
    <cellStyle name="Uwaga 3" xfId="4352" hidden="1"/>
    <cellStyle name="Uwaga 3" xfId="4347" hidden="1"/>
    <cellStyle name="Uwaga 3" xfId="4341" hidden="1"/>
    <cellStyle name="Uwaga 3" xfId="4338" hidden="1"/>
    <cellStyle name="Uwaga 3" xfId="4334" hidden="1"/>
    <cellStyle name="Uwaga 3" xfId="4326" hidden="1"/>
    <cellStyle name="Uwaga 3" xfId="4321" hidden="1"/>
    <cellStyle name="Uwaga 3" xfId="4316" hidden="1"/>
    <cellStyle name="Uwaga 3" xfId="4311" hidden="1"/>
    <cellStyle name="Uwaga 3" xfId="4306" hidden="1"/>
    <cellStyle name="Uwaga 3" xfId="4301" hidden="1"/>
    <cellStyle name="Uwaga 3" xfId="4296" hidden="1"/>
    <cellStyle name="Uwaga 3" xfId="4291" hidden="1"/>
    <cellStyle name="Uwaga 3" xfId="4286" hidden="1"/>
    <cellStyle name="Uwaga 3" xfId="4281" hidden="1"/>
    <cellStyle name="Uwaga 3" xfId="4277" hidden="1"/>
    <cellStyle name="Uwaga 3" xfId="4272" hidden="1"/>
    <cellStyle name="Uwaga 3" xfId="4265" hidden="1"/>
    <cellStyle name="Uwaga 3" xfId="4260" hidden="1"/>
    <cellStyle name="Uwaga 3" xfId="4255" hidden="1"/>
    <cellStyle name="Uwaga 3" xfId="4250" hidden="1"/>
    <cellStyle name="Uwaga 3" xfId="4245" hidden="1"/>
    <cellStyle name="Uwaga 3" xfId="4240" hidden="1"/>
    <cellStyle name="Uwaga 3" xfId="4235" hidden="1"/>
    <cellStyle name="Uwaga 3" xfId="4230" hidden="1"/>
    <cellStyle name="Uwaga 3" xfId="4225" hidden="1"/>
    <cellStyle name="Uwaga 3" xfId="4221" hidden="1"/>
    <cellStyle name="Uwaga 3" xfId="4216" hidden="1"/>
    <cellStyle name="Uwaga 3" xfId="4211" hidden="1"/>
    <cellStyle name="Uwaga 3" xfId="4206" hidden="1"/>
    <cellStyle name="Uwaga 3" xfId="4202" hidden="1"/>
    <cellStyle name="Uwaga 3" xfId="4198" hidden="1"/>
    <cellStyle name="Uwaga 3" xfId="4191" hidden="1"/>
    <cellStyle name="Uwaga 3" xfId="4187" hidden="1"/>
    <cellStyle name="Uwaga 3" xfId="4182" hidden="1"/>
    <cellStyle name="Uwaga 3" xfId="4176" hidden="1"/>
    <cellStyle name="Uwaga 3" xfId="4172" hidden="1"/>
    <cellStyle name="Uwaga 3" xfId="4167" hidden="1"/>
    <cellStyle name="Uwaga 3" xfId="4161" hidden="1"/>
    <cellStyle name="Uwaga 3" xfId="4157" hidden="1"/>
    <cellStyle name="Uwaga 3" xfId="4153" hidden="1"/>
    <cellStyle name="Uwaga 3" xfId="4146" hidden="1"/>
    <cellStyle name="Uwaga 3" xfId="4142" hidden="1"/>
    <cellStyle name="Uwaga 3" xfId="4138" hidden="1"/>
    <cellStyle name="Uwaga 3" xfId="5005" hidden="1"/>
    <cellStyle name="Uwaga 3" xfId="5004" hidden="1"/>
    <cellStyle name="Uwaga 3" xfId="5002" hidden="1"/>
    <cellStyle name="Uwaga 3" xfId="4989" hidden="1"/>
    <cellStyle name="Uwaga 3" xfId="4987" hidden="1"/>
    <cellStyle name="Uwaga 3" xfId="4985" hidden="1"/>
    <cellStyle name="Uwaga 3" xfId="4975" hidden="1"/>
    <cellStyle name="Uwaga 3" xfId="4973" hidden="1"/>
    <cellStyle name="Uwaga 3" xfId="4971" hidden="1"/>
    <cellStyle name="Uwaga 3" xfId="4960" hidden="1"/>
    <cellStyle name="Uwaga 3" xfId="4958" hidden="1"/>
    <cellStyle name="Uwaga 3" xfId="4956" hidden="1"/>
    <cellStyle name="Uwaga 3" xfId="4943" hidden="1"/>
    <cellStyle name="Uwaga 3" xfId="4941" hidden="1"/>
    <cellStyle name="Uwaga 3" xfId="4940" hidden="1"/>
    <cellStyle name="Uwaga 3" xfId="4927" hidden="1"/>
    <cellStyle name="Uwaga 3" xfId="4926" hidden="1"/>
    <cellStyle name="Uwaga 3" xfId="4924" hidden="1"/>
    <cellStyle name="Uwaga 3" xfId="4912" hidden="1"/>
    <cellStyle name="Uwaga 3" xfId="4911" hidden="1"/>
    <cellStyle name="Uwaga 3" xfId="4909" hidden="1"/>
    <cellStyle name="Uwaga 3" xfId="4897" hidden="1"/>
    <cellStyle name="Uwaga 3" xfId="4896" hidden="1"/>
    <cellStyle name="Uwaga 3" xfId="4894" hidden="1"/>
    <cellStyle name="Uwaga 3" xfId="4882" hidden="1"/>
    <cellStyle name="Uwaga 3" xfId="4881" hidden="1"/>
    <cellStyle name="Uwaga 3" xfId="4879" hidden="1"/>
    <cellStyle name="Uwaga 3" xfId="4867" hidden="1"/>
    <cellStyle name="Uwaga 3" xfId="4866" hidden="1"/>
    <cellStyle name="Uwaga 3" xfId="4864" hidden="1"/>
    <cellStyle name="Uwaga 3" xfId="4852" hidden="1"/>
    <cellStyle name="Uwaga 3" xfId="4851" hidden="1"/>
    <cellStyle name="Uwaga 3" xfId="4849" hidden="1"/>
    <cellStyle name="Uwaga 3" xfId="4837" hidden="1"/>
    <cellStyle name="Uwaga 3" xfId="4836" hidden="1"/>
    <cellStyle name="Uwaga 3" xfId="4834" hidden="1"/>
    <cellStyle name="Uwaga 3" xfId="4822" hidden="1"/>
    <cellStyle name="Uwaga 3" xfId="4821" hidden="1"/>
    <cellStyle name="Uwaga 3" xfId="4819" hidden="1"/>
    <cellStyle name="Uwaga 3" xfId="4807" hidden="1"/>
    <cellStyle name="Uwaga 3" xfId="4806" hidden="1"/>
    <cellStyle name="Uwaga 3" xfId="4804" hidden="1"/>
    <cellStyle name="Uwaga 3" xfId="4792" hidden="1"/>
    <cellStyle name="Uwaga 3" xfId="4791" hidden="1"/>
    <cellStyle name="Uwaga 3" xfId="4789" hidden="1"/>
    <cellStyle name="Uwaga 3" xfId="4777" hidden="1"/>
    <cellStyle name="Uwaga 3" xfId="4776" hidden="1"/>
    <cellStyle name="Uwaga 3" xfId="4774" hidden="1"/>
    <cellStyle name="Uwaga 3" xfId="4762" hidden="1"/>
    <cellStyle name="Uwaga 3" xfId="4761" hidden="1"/>
    <cellStyle name="Uwaga 3" xfId="4759" hidden="1"/>
    <cellStyle name="Uwaga 3" xfId="4747" hidden="1"/>
    <cellStyle name="Uwaga 3" xfId="4746" hidden="1"/>
    <cellStyle name="Uwaga 3" xfId="4744" hidden="1"/>
    <cellStyle name="Uwaga 3" xfId="4732" hidden="1"/>
    <cellStyle name="Uwaga 3" xfId="4731" hidden="1"/>
    <cellStyle name="Uwaga 3" xfId="4729" hidden="1"/>
    <cellStyle name="Uwaga 3" xfId="4717" hidden="1"/>
    <cellStyle name="Uwaga 3" xfId="4716" hidden="1"/>
    <cellStyle name="Uwaga 3" xfId="4714" hidden="1"/>
    <cellStyle name="Uwaga 3" xfId="4702" hidden="1"/>
    <cellStyle name="Uwaga 3" xfId="4701" hidden="1"/>
    <cellStyle name="Uwaga 3" xfId="4699" hidden="1"/>
    <cellStyle name="Uwaga 3" xfId="4687" hidden="1"/>
    <cellStyle name="Uwaga 3" xfId="4686" hidden="1"/>
    <cellStyle name="Uwaga 3" xfId="4684" hidden="1"/>
    <cellStyle name="Uwaga 3" xfId="4672" hidden="1"/>
    <cellStyle name="Uwaga 3" xfId="4671" hidden="1"/>
    <cellStyle name="Uwaga 3" xfId="4669" hidden="1"/>
    <cellStyle name="Uwaga 3" xfId="4657" hidden="1"/>
    <cellStyle name="Uwaga 3" xfId="4656" hidden="1"/>
    <cellStyle name="Uwaga 3" xfId="4654" hidden="1"/>
    <cellStyle name="Uwaga 3" xfId="4642" hidden="1"/>
    <cellStyle name="Uwaga 3" xfId="4641" hidden="1"/>
    <cellStyle name="Uwaga 3" xfId="4639" hidden="1"/>
    <cellStyle name="Uwaga 3" xfId="4627" hidden="1"/>
    <cellStyle name="Uwaga 3" xfId="4626" hidden="1"/>
    <cellStyle name="Uwaga 3" xfId="4624" hidden="1"/>
    <cellStyle name="Uwaga 3" xfId="4612" hidden="1"/>
    <cellStyle name="Uwaga 3" xfId="4611" hidden="1"/>
    <cellStyle name="Uwaga 3" xfId="4609" hidden="1"/>
    <cellStyle name="Uwaga 3" xfId="4597" hidden="1"/>
    <cellStyle name="Uwaga 3" xfId="4596" hidden="1"/>
    <cellStyle name="Uwaga 3" xfId="4594" hidden="1"/>
    <cellStyle name="Uwaga 3" xfId="4582" hidden="1"/>
    <cellStyle name="Uwaga 3" xfId="4581" hidden="1"/>
    <cellStyle name="Uwaga 3" xfId="4579" hidden="1"/>
    <cellStyle name="Uwaga 3" xfId="4567" hidden="1"/>
    <cellStyle name="Uwaga 3" xfId="4566" hidden="1"/>
    <cellStyle name="Uwaga 3" xfId="4564" hidden="1"/>
    <cellStyle name="Uwaga 3" xfId="4552" hidden="1"/>
    <cellStyle name="Uwaga 3" xfId="4551" hidden="1"/>
    <cellStyle name="Uwaga 3" xfId="4549" hidden="1"/>
    <cellStyle name="Uwaga 3" xfId="4537" hidden="1"/>
    <cellStyle name="Uwaga 3" xfId="4536" hidden="1"/>
    <cellStyle name="Uwaga 3" xfId="4534" hidden="1"/>
    <cellStyle name="Uwaga 3" xfId="4522" hidden="1"/>
    <cellStyle name="Uwaga 3" xfId="4520" hidden="1"/>
    <cellStyle name="Uwaga 3" xfId="4517" hidden="1"/>
    <cellStyle name="Uwaga 3" xfId="4507" hidden="1"/>
    <cellStyle name="Uwaga 3" xfId="4505" hidden="1"/>
    <cellStyle name="Uwaga 3" xfId="4502" hidden="1"/>
    <cellStyle name="Uwaga 3" xfId="4492" hidden="1"/>
    <cellStyle name="Uwaga 3" xfId="4490" hidden="1"/>
    <cellStyle name="Uwaga 3" xfId="4487" hidden="1"/>
    <cellStyle name="Uwaga 3" xfId="4477" hidden="1"/>
    <cellStyle name="Uwaga 3" xfId="4475" hidden="1"/>
    <cellStyle name="Uwaga 3" xfId="4472" hidden="1"/>
    <cellStyle name="Uwaga 3" xfId="4462" hidden="1"/>
    <cellStyle name="Uwaga 3" xfId="4460" hidden="1"/>
    <cellStyle name="Uwaga 3" xfId="4457" hidden="1"/>
    <cellStyle name="Uwaga 3" xfId="4447" hidden="1"/>
    <cellStyle name="Uwaga 3" xfId="4445" hidden="1"/>
    <cellStyle name="Uwaga 3" xfId="4441" hidden="1"/>
    <cellStyle name="Uwaga 3" xfId="4432" hidden="1"/>
    <cellStyle name="Uwaga 3" xfId="4429" hidden="1"/>
    <cellStyle name="Uwaga 3" xfId="4425" hidden="1"/>
    <cellStyle name="Uwaga 3" xfId="4417" hidden="1"/>
    <cellStyle name="Uwaga 3" xfId="4415" hidden="1"/>
    <cellStyle name="Uwaga 3" xfId="4411" hidden="1"/>
    <cellStyle name="Uwaga 3" xfId="4402" hidden="1"/>
    <cellStyle name="Uwaga 3" xfId="4400" hidden="1"/>
    <cellStyle name="Uwaga 3" xfId="4397" hidden="1"/>
    <cellStyle name="Uwaga 3" xfId="4387" hidden="1"/>
    <cellStyle name="Uwaga 3" xfId="4385" hidden="1"/>
    <cellStyle name="Uwaga 3" xfId="4380" hidden="1"/>
    <cellStyle name="Uwaga 3" xfId="4372" hidden="1"/>
    <cellStyle name="Uwaga 3" xfId="4370" hidden="1"/>
    <cellStyle name="Uwaga 3" xfId="4365" hidden="1"/>
    <cellStyle name="Uwaga 3" xfId="4357" hidden="1"/>
    <cellStyle name="Uwaga 3" xfId="4355" hidden="1"/>
    <cellStyle name="Uwaga 3" xfId="4350" hidden="1"/>
    <cellStyle name="Uwaga 3" xfId="4342" hidden="1"/>
    <cellStyle name="Uwaga 3" xfId="4340" hidden="1"/>
    <cellStyle name="Uwaga 3" xfId="4336" hidden="1"/>
    <cellStyle name="Uwaga 3" xfId="4327" hidden="1"/>
    <cellStyle name="Uwaga 3" xfId="4324" hidden="1"/>
    <cellStyle name="Uwaga 3" xfId="4319" hidden="1"/>
    <cellStyle name="Uwaga 3" xfId="4312" hidden="1"/>
    <cellStyle name="Uwaga 3" xfId="4308" hidden="1"/>
    <cellStyle name="Uwaga 3" xfId="4303" hidden="1"/>
    <cellStyle name="Uwaga 3" xfId="4297" hidden="1"/>
    <cellStyle name="Uwaga 3" xfId="4293" hidden="1"/>
    <cellStyle name="Uwaga 3" xfId="4288" hidden="1"/>
    <cellStyle name="Uwaga 3" xfId="4282" hidden="1"/>
    <cellStyle name="Uwaga 3" xfId="4279" hidden="1"/>
    <cellStyle name="Uwaga 3" xfId="4275" hidden="1"/>
    <cellStyle name="Uwaga 3" xfId="4266" hidden="1"/>
    <cellStyle name="Uwaga 3" xfId="4261" hidden="1"/>
    <cellStyle name="Uwaga 3" xfId="4256" hidden="1"/>
    <cellStyle name="Uwaga 3" xfId="4251" hidden="1"/>
    <cellStyle name="Uwaga 3" xfId="4246" hidden="1"/>
    <cellStyle name="Uwaga 3" xfId="4241" hidden="1"/>
    <cellStyle name="Uwaga 3" xfId="4236" hidden="1"/>
    <cellStyle name="Uwaga 3" xfId="4231" hidden="1"/>
    <cellStyle name="Uwaga 3" xfId="4226" hidden="1"/>
    <cellStyle name="Uwaga 3" xfId="4222" hidden="1"/>
    <cellStyle name="Uwaga 3" xfId="4217" hidden="1"/>
    <cellStyle name="Uwaga 3" xfId="4212" hidden="1"/>
    <cellStyle name="Uwaga 3" xfId="4207" hidden="1"/>
    <cellStyle name="Uwaga 3" xfId="4203" hidden="1"/>
    <cellStyle name="Uwaga 3" xfId="4199" hidden="1"/>
    <cellStyle name="Uwaga 3" xfId="4192" hidden="1"/>
    <cellStyle name="Uwaga 3" xfId="4188" hidden="1"/>
    <cellStyle name="Uwaga 3" xfId="4183" hidden="1"/>
    <cellStyle name="Uwaga 3" xfId="4177" hidden="1"/>
    <cellStyle name="Uwaga 3" xfId="4173" hidden="1"/>
    <cellStyle name="Uwaga 3" xfId="4168" hidden="1"/>
    <cellStyle name="Uwaga 3" xfId="4162" hidden="1"/>
    <cellStyle name="Uwaga 3" xfId="4158" hidden="1"/>
    <cellStyle name="Uwaga 3" xfId="4154" hidden="1"/>
    <cellStyle name="Uwaga 3" xfId="4147" hidden="1"/>
    <cellStyle name="Uwaga 3" xfId="4143" hidden="1"/>
    <cellStyle name="Uwaga 3" xfId="4139" hidden="1"/>
    <cellStyle name="Uwaga 3" xfId="3236" hidden="1"/>
    <cellStyle name="Uwaga 3" xfId="3235" hidden="1"/>
    <cellStyle name="Uwaga 3" xfId="3234" hidden="1"/>
    <cellStyle name="Uwaga 3" xfId="3227" hidden="1"/>
    <cellStyle name="Uwaga 3" xfId="3226" hidden="1"/>
    <cellStyle name="Uwaga 3" xfId="3225" hidden="1"/>
    <cellStyle name="Uwaga 3" xfId="3218" hidden="1"/>
    <cellStyle name="Uwaga 3" xfId="3217" hidden="1"/>
    <cellStyle name="Uwaga 3" xfId="3216" hidden="1"/>
    <cellStyle name="Uwaga 3" xfId="3209" hidden="1"/>
    <cellStyle name="Uwaga 3" xfId="3208" hidden="1"/>
    <cellStyle name="Uwaga 3" xfId="3207" hidden="1"/>
    <cellStyle name="Uwaga 3" xfId="3200" hidden="1"/>
    <cellStyle name="Uwaga 3" xfId="3199" hidden="1"/>
    <cellStyle name="Uwaga 3" xfId="3198" hidden="1"/>
    <cellStyle name="Uwaga 3" xfId="3191" hidden="1"/>
    <cellStyle name="Uwaga 3" xfId="3190" hidden="1"/>
    <cellStyle name="Uwaga 3" xfId="3188" hidden="1"/>
    <cellStyle name="Uwaga 3" xfId="3182" hidden="1"/>
    <cellStyle name="Uwaga 3" xfId="3181" hidden="1"/>
    <cellStyle name="Uwaga 3" xfId="3179" hidden="1"/>
    <cellStyle name="Uwaga 3" xfId="3173" hidden="1"/>
    <cellStyle name="Uwaga 3" xfId="3172" hidden="1"/>
    <cellStyle name="Uwaga 3" xfId="3170" hidden="1"/>
    <cellStyle name="Uwaga 3" xfId="3164" hidden="1"/>
    <cellStyle name="Uwaga 3" xfId="3163" hidden="1"/>
    <cellStyle name="Uwaga 3" xfId="3161" hidden="1"/>
    <cellStyle name="Uwaga 3" xfId="3155" hidden="1"/>
    <cellStyle name="Uwaga 3" xfId="3154" hidden="1"/>
    <cellStyle name="Uwaga 3" xfId="3152" hidden="1"/>
    <cellStyle name="Uwaga 3" xfId="3146" hidden="1"/>
    <cellStyle name="Uwaga 3" xfId="3145" hidden="1"/>
    <cellStyle name="Uwaga 3" xfId="3143" hidden="1"/>
    <cellStyle name="Uwaga 3" xfId="3137" hidden="1"/>
    <cellStyle name="Uwaga 3" xfId="3136" hidden="1"/>
    <cellStyle name="Uwaga 3" xfId="3134" hidden="1"/>
    <cellStyle name="Uwaga 3" xfId="3128" hidden="1"/>
    <cellStyle name="Uwaga 3" xfId="3127" hidden="1"/>
    <cellStyle name="Uwaga 3" xfId="3125" hidden="1"/>
    <cellStyle name="Uwaga 3" xfId="3119" hidden="1"/>
    <cellStyle name="Uwaga 3" xfId="3118" hidden="1"/>
    <cellStyle name="Uwaga 3" xfId="3116" hidden="1"/>
    <cellStyle name="Uwaga 3" xfId="3110" hidden="1"/>
    <cellStyle name="Uwaga 3" xfId="3109" hidden="1"/>
    <cellStyle name="Uwaga 3" xfId="3107" hidden="1"/>
    <cellStyle name="Uwaga 3" xfId="3101" hidden="1"/>
    <cellStyle name="Uwaga 3" xfId="3100" hidden="1"/>
    <cellStyle name="Uwaga 3" xfId="3098" hidden="1"/>
    <cellStyle name="Uwaga 3" xfId="3092" hidden="1"/>
    <cellStyle name="Uwaga 3" xfId="3091" hidden="1"/>
    <cellStyle name="Uwaga 3" xfId="3089" hidden="1"/>
    <cellStyle name="Uwaga 3" xfId="3083" hidden="1"/>
    <cellStyle name="Uwaga 3" xfId="3082" hidden="1"/>
    <cellStyle name="Uwaga 3" xfId="3079" hidden="1"/>
    <cellStyle name="Uwaga 3" xfId="3074" hidden="1"/>
    <cellStyle name="Uwaga 3" xfId="3072" hidden="1"/>
    <cellStyle name="Uwaga 3" xfId="3069" hidden="1"/>
    <cellStyle name="Uwaga 3" xfId="3065" hidden="1"/>
    <cellStyle name="Uwaga 3" xfId="3064" hidden="1"/>
    <cellStyle name="Uwaga 3" xfId="3061" hidden="1"/>
    <cellStyle name="Uwaga 3" xfId="3056" hidden="1"/>
    <cellStyle name="Uwaga 3" xfId="3055" hidden="1"/>
    <cellStyle name="Uwaga 3" xfId="3053" hidden="1"/>
    <cellStyle name="Uwaga 3" xfId="3047" hidden="1"/>
    <cellStyle name="Uwaga 3" xfId="3046" hidden="1"/>
    <cellStyle name="Uwaga 3" xfId="3044" hidden="1"/>
    <cellStyle name="Uwaga 3" xfId="3038" hidden="1"/>
    <cellStyle name="Uwaga 3" xfId="3037" hidden="1"/>
    <cellStyle name="Uwaga 3" xfId="3035" hidden="1"/>
    <cellStyle name="Uwaga 3" xfId="3029" hidden="1"/>
    <cellStyle name="Uwaga 3" xfId="3028" hidden="1"/>
    <cellStyle name="Uwaga 3" xfId="3026" hidden="1"/>
    <cellStyle name="Uwaga 3" xfId="3020" hidden="1"/>
    <cellStyle name="Uwaga 3" xfId="3019" hidden="1"/>
    <cellStyle name="Uwaga 3" xfId="3017" hidden="1"/>
    <cellStyle name="Uwaga 3" xfId="3011" hidden="1"/>
    <cellStyle name="Uwaga 3" xfId="3010" hidden="1"/>
    <cellStyle name="Uwaga 3" xfId="3007" hidden="1"/>
    <cellStyle name="Uwaga 3" xfId="3002" hidden="1"/>
    <cellStyle name="Uwaga 3" xfId="3000" hidden="1"/>
    <cellStyle name="Uwaga 3" xfId="2997" hidden="1"/>
    <cellStyle name="Uwaga 3" xfId="2993" hidden="1"/>
    <cellStyle name="Uwaga 3" xfId="2991" hidden="1"/>
    <cellStyle name="Uwaga 3" xfId="2988" hidden="1"/>
    <cellStyle name="Uwaga 3" xfId="2984" hidden="1"/>
    <cellStyle name="Uwaga 3" xfId="2983" hidden="1"/>
    <cellStyle name="Uwaga 3" xfId="2981" hidden="1"/>
    <cellStyle name="Uwaga 3" xfId="2975" hidden="1"/>
    <cellStyle name="Uwaga 3" xfId="2973" hidden="1"/>
    <cellStyle name="Uwaga 3" xfId="2970" hidden="1"/>
    <cellStyle name="Uwaga 3" xfId="2966" hidden="1"/>
    <cellStyle name="Uwaga 3" xfId="2964" hidden="1"/>
    <cellStyle name="Uwaga 3" xfId="2961" hidden="1"/>
    <cellStyle name="Uwaga 3" xfId="2957" hidden="1"/>
    <cellStyle name="Uwaga 3" xfId="2955" hidden="1"/>
    <cellStyle name="Uwaga 3" xfId="2952" hidden="1"/>
    <cellStyle name="Uwaga 3" xfId="2948" hidden="1"/>
    <cellStyle name="Uwaga 3" xfId="2946" hidden="1"/>
    <cellStyle name="Uwaga 3" xfId="2944" hidden="1"/>
    <cellStyle name="Uwaga 3" xfId="2939" hidden="1"/>
    <cellStyle name="Uwaga 3" xfId="2937" hidden="1"/>
    <cellStyle name="Uwaga 3" xfId="2935" hidden="1"/>
    <cellStyle name="Uwaga 3" xfId="2930" hidden="1"/>
    <cellStyle name="Uwaga 3" xfId="2928" hidden="1"/>
    <cellStyle name="Uwaga 3" xfId="2925" hidden="1"/>
    <cellStyle name="Uwaga 3" xfId="2921" hidden="1"/>
    <cellStyle name="Uwaga 3" xfId="2919" hidden="1"/>
    <cellStyle name="Uwaga 3" xfId="2917" hidden="1"/>
    <cellStyle name="Uwaga 3" xfId="2912" hidden="1"/>
    <cellStyle name="Uwaga 3" xfId="2910" hidden="1"/>
    <cellStyle name="Uwaga 3" xfId="2908" hidden="1"/>
    <cellStyle name="Uwaga 3" xfId="2902" hidden="1"/>
    <cellStyle name="Uwaga 3" xfId="2899" hidden="1"/>
    <cellStyle name="Uwaga 3" xfId="2896" hidden="1"/>
    <cellStyle name="Uwaga 3" xfId="2893" hidden="1"/>
    <cellStyle name="Uwaga 3" xfId="2890" hidden="1"/>
    <cellStyle name="Uwaga 3" xfId="2887" hidden="1"/>
    <cellStyle name="Uwaga 3" xfId="2884" hidden="1"/>
    <cellStyle name="Uwaga 3" xfId="2881" hidden="1"/>
    <cellStyle name="Uwaga 3" xfId="2878" hidden="1"/>
    <cellStyle name="Uwaga 3" xfId="2876" hidden="1"/>
    <cellStyle name="Uwaga 3" xfId="2874" hidden="1"/>
    <cellStyle name="Uwaga 3" xfId="2871" hidden="1"/>
    <cellStyle name="Uwaga 3" xfId="2867" hidden="1"/>
    <cellStyle name="Uwaga 3" xfId="2864" hidden="1"/>
    <cellStyle name="Uwaga 3" xfId="2861" hidden="1"/>
    <cellStyle name="Uwaga 3" xfId="2857" hidden="1"/>
    <cellStyle name="Uwaga 3" xfId="2854" hidden="1"/>
    <cellStyle name="Uwaga 3" xfId="2851" hidden="1"/>
    <cellStyle name="Uwaga 3" xfId="2849" hidden="1"/>
    <cellStyle name="Uwaga 3" xfId="2846" hidden="1"/>
    <cellStyle name="Uwaga 3" xfId="2843" hidden="1"/>
    <cellStyle name="Uwaga 3" xfId="2840" hidden="1"/>
    <cellStyle name="Uwaga 3" xfId="2838" hidden="1"/>
    <cellStyle name="Uwaga 3" xfId="2836" hidden="1"/>
    <cellStyle name="Uwaga 3" xfId="2831" hidden="1"/>
    <cellStyle name="Uwaga 3" xfId="2828" hidden="1"/>
    <cellStyle name="Uwaga 3" xfId="2825" hidden="1"/>
    <cellStyle name="Uwaga 3" xfId="2821" hidden="1"/>
    <cellStyle name="Uwaga 3" xfId="2818" hidden="1"/>
    <cellStyle name="Uwaga 3" xfId="2815" hidden="1"/>
    <cellStyle name="Uwaga 3" xfId="2812" hidden="1"/>
    <cellStyle name="Uwaga 3" xfId="2809" hidden="1"/>
    <cellStyle name="Uwaga 3" xfId="2806" hidden="1"/>
    <cellStyle name="Uwaga 3" xfId="2804" hidden="1"/>
    <cellStyle name="Uwaga 3" xfId="2802" hidden="1"/>
    <cellStyle name="Uwaga 3" xfId="2799" hidden="1"/>
    <cellStyle name="Uwaga 3" xfId="2794" hidden="1"/>
    <cellStyle name="Uwaga 3" xfId="2791" hidden="1"/>
    <cellStyle name="Uwaga 3" xfId="2788" hidden="1"/>
    <cellStyle name="Uwaga 3" xfId="2784" hidden="1"/>
    <cellStyle name="Uwaga 3" xfId="2781" hidden="1"/>
    <cellStyle name="Uwaga 3" xfId="2779" hidden="1"/>
    <cellStyle name="Uwaga 3" xfId="2776" hidden="1"/>
    <cellStyle name="Uwaga 3" xfId="2773" hidden="1"/>
    <cellStyle name="Uwaga 3" xfId="2770" hidden="1"/>
    <cellStyle name="Uwaga 3" xfId="2768" hidden="1"/>
    <cellStyle name="Uwaga 3" xfId="2765" hidden="1"/>
    <cellStyle name="Uwaga 3" xfId="2762" hidden="1"/>
    <cellStyle name="Uwaga 3" xfId="2759" hidden="1"/>
    <cellStyle name="Uwaga 3" xfId="2757" hidden="1"/>
    <cellStyle name="Uwaga 3" xfId="2755" hidden="1"/>
    <cellStyle name="Uwaga 3" xfId="2750" hidden="1"/>
    <cellStyle name="Uwaga 3" xfId="2748" hidden="1"/>
    <cellStyle name="Uwaga 3" xfId="2745" hidden="1"/>
    <cellStyle name="Uwaga 3" xfId="2741" hidden="1"/>
    <cellStyle name="Uwaga 3" xfId="2739" hidden="1"/>
    <cellStyle name="Uwaga 3" xfId="2736" hidden="1"/>
    <cellStyle name="Uwaga 3" xfId="2732" hidden="1"/>
    <cellStyle name="Uwaga 3" xfId="2730" hidden="1"/>
    <cellStyle name="Uwaga 3" xfId="2728" hidden="1"/>
    <cellStyle name="Uwaga 3" xfId="2723" hidden="1"/>
    <cellStyle name="Uwaga 3" xfId="2721" hidden="1"/>
    <cellStyle name="Uwaga 3" xfId="2719" hidden="1"/>
    <cellStyle name="Uwaga 3" xfId="5023" hidden="1"/>
    <cellStyle name="Uwaga 3" xfId="5024" hidden="1"/>
    <cellStyle name="Uwaga 3" xfId="5026" hidden="1"/>
    <cellStyle name="Uwaga 3" xfId="5038" hidden="1"/>
    <cellStyle name="Uwaga 3" xfId="5039" hidden="1"/>
    <cellStyle name="Uwaga 3" xfId="5044" hidden="1"/>
    <cellStyle name="Uwaga 3" xfId="5053" hidden="1"/>
    <cellStyle name="Uwaga 3" xfId="5054" hidden="1"/>
    <cellStyle name="Uwaga 3" xfId="5059" hidden="1"/>
    <cellStyle name="Uwaga 3" xfId="5068" hidden="1"/>
    <cellStyle name="Uwaga 3" xfId="5069" hidden="1"/>
    <cellStyle name="Uwaga 3" xfId="5070" hidden="1"/>
    <cellStyle name="Uwaga 3" xfId="5083" hidden="1"/>
    <cellStyle name="Uwaga 3" xfId="5088" hidden="1"/>
    <cellStyle name="Uwaga 3" xfId="5093" hidden="1"/>
    <cellStyle name="Uwaga 3" xfId="5103" hidden="1"/>
    <cellStyle name="Uwaga 3" xfId="5108" hidden="1"/>
    <cellStyle name="Uwaga 3" xfId="5112" hidden="1"/>
    <cellStyle name="Uwaga 3" xfId="5119" hidden="1"/>
    <cellStyle name="Uwaga 3" xfId="5124" hidden="1"/>
    <cellStyle name="Uwaga 3" xfId="5127" hidden="1"/>
    <cellStyle name="Uwaga 3" xfId="5133" hidden="1"/>
    <cellStyle name="Uwaga 3" xfId="5138" hidden="1"/>
    <cellStyle name="Uwaga 3" xfId="5142" hidden="1"/>
    <cellStyle name="Uwaga 3" xfId="5143" hidden="1"/>
    <cellStyle name="Uwaga 3" xfId="5144" hidden="1"/>
    <cellStyle name="Uwaga 3" xfId="5148" hidden="1"/>
    <cellStyle name="Uwaga 3" xfId="5160" hidden="1"/>
    <cellStyle name="Uwaga 3" xfId="5165" hidden="1"/>
    <cellStyle name="Uwaga 3" xfId="5170" hidden="1"/>
    <cellStyle name="Uwaga 3" xfId="5175" hidden="1"/>
    <cellStyle name="Uwaga 3" xfId="5180" hidden="1"/>
    <cellStyle name="Uwaga 3" xfId="5185" hidden="1"/>
    <cellStyle name="Uwaga 3" xfId="5189" hidden="1"/>
    <cellStyle name="Uwaga 3" xfId="5193" hidden="1"/>
    <cellStyle name="Uwaga 3" xfId="5198" hidden="1"/>
    <cellStyle name="Uwaga 3" xfId="5203" hidden="1"/>
    <cellStyle name="Uwaga 3" xfId="5204" hidden="1"/>
    <cellStyle name="Uwaga 3" xfId="5206" hidden="1"/>
    <cellStyle name="Uwaga 3" xfId="5219" hidden="1"/>
    <cellStyle name="Uwaga 3" xfId="5223" hidden="1"/>
    <cellStyle name="Uwaga 3" xfId="5228" hidden="1"/>
    <cellStyle name="Uwaga 3" xfId="5235" hidden="1"/>
    <cellStyle name="Uwaga 3" xfId="5239" hidden="1"/>
    <cellStyle name="Uwaga 3" xfId="5244" hidden="1"/>
    <cellStyle name="Uwaga 3" xfId="5249" hidden="1"/>
    <cellStyle name="Uwaga 3" xfId="5252" hidden="1"/>
    <cellStyle name="Uwaga 3" xfId="5257" hidden="1"/>
    <cellStyle name="Uwaga 3" xfId="5263" hidden="1"/>
    <cellStyle name="Uwaga 3" xfId="5264" hidden="1"/>
    <cellStyle name="Uwaga 3" xfId="5267" hidden="1"/>
    <cellStyle name="Uwaga 3" xfId="5280" hidden="1"/>
    <cellStyle name="Uwaga 3" xfId="5284" hidden="1"/>
    <cellStyle name="Uwaga 3" xfId="5289" hidden="1"/>
    <cellStyle name="Uwaga 3" xfId="5296" hidden="1"/>
    <cellStyle name="Uwaga 3" xfId="5301" hidden="1"/>
    <cellStyle name="Uwaga 3" xfId="5305" hidden="1"/>
    <cellStyle name="Uwaga 3" xfId="5310" hidden="1"/>
    <cellStyle name="Uwaga 3" xfId="5314" hidden="1"/>
    <cellStyle name="Uwaga 3" xfId="5319" hidden="1"/>
    <cellStyle name="Uwaga 3" xfId="5323" hidden="1"/>
    <cellStyle name="Uwaga 3" xfId="5324" hidden="1"/>
    <cellStyle name="Uwaga 3" xfId="5326" hidden="1"/>
    <cellStyle name="Uwaga 3" xfId="5338" hidden="1"/>
    <cellStyle name="Uwaga 3" xfId="5339" hidden="1"/>
    <cellStyle name="Uwaga 3" xfId="5341" hidden="1"/>
    <cellStyle name="Uwaga 3" xfId="5353" hidden="1"/>
    <cellStyle name="Uwaga 3" xfId="5355" hidden="1"/>
    <cellStyle name="Uwaga 3" xfId="5358" hidden="1"/>
    <cellStyle name="Uwaga 3" xfId="5368" hidden="1"/>
    <cellStyle name="Uwaga 3" xfId="5369" hidden="1"/>
    <cellStyle name="Uwaga 3" xfId="5371" hidden="1"/>
    <cellStyle name="Uwaga 3" xfId="5383" hidden="1"/>
    <cellStyle name="Uwaga 3" xfId="5384" hidden="1"/>
    <cellStyle name="Uwaga 3" xfId="5385" hidden="1"/>
    <cellStyle name="Uwaga 3" xfId="5399" hidden="1"/>
    <cellStyle name="Uwaga 3" xfId="5402" hidden="1"/>
    <cellStyle name="Uwaga 3" xfId="5406" hidden="1"/>
    <cellStyle name="Uwaga 3" xfId="5414" hidden="1"/>
    <cellStyle name="Uwaga 3" xfId="5417" hidden="1"/>
    <cellStyle name="Uwaga 3" xfId="5421" hidden="1"/>
    <cellStyle name="Uwaga 3" xfId="5429" hidden="1"/>
    <cellStyle name="Uwaga 3" xfId="5432" hidden="1"/>
    <cellStyle name="Uwaga 3" xfId="5436" hidden="1"/>
    <cellStyle name="Uwaga 3" xfId="5443" hidden="1"/>
    <cellStyle name="Uwaga 3" xfId="5444" hidden="1"/>
    <cellStyle name="Uwaga 3" xfId="5446" hidden="1"/>
    <cellStyle name="Uwaga 3" xfId="5459" hidden="1"/>
    <cellStyle name="Uwaga 3" xfId="5462" hidden="1"/>
    <cellStyle name="Uwaga 3" xfId="5465" hidden="1"/>
    <cellStyle name="Uwaga 3" xfId="5474" hidden="1"/>
    <cellStyle name="Uwaga 3" xfId="5477" hidden="1"/>
    <cellStyle name="Uwaga 3" xfId="5481" hidden="1"/>
    <cellStyle name="Uwaga 3" xfId="5489" hidden="1"/>
    <cellStyle name="Uwaga 3" xfId="5491" hidden="1"/>
    <cellStyle name="Uwaga 3" xfId="5494" hidden="1"/>
    <cellStyle name="Uwaga 3" xfId="5503" hidden="1"/>
    <cellStyle name="Uwaga 3" xfId="5504" hidden="1"/>
    <cellStyle name="Uwaga 3" xfId="5505" hidden="1"/>
    <cellStyle name="Uwaga 3" xfId="5518" hidden="1"/>
    <cellStyle name="Uwaga 3" xfId="5519" hidden="1"/>
    <cellStyle name="Uwaga 3" xfId="5521" hidden="1"/>
    <cellStyle name="Uwaga 3" xfId="5533" hidden="1"/>
    <cellStyle name="Uwaga 3" xfId="5534" hidden="1"/>
    <cellStyle name="Uwaga 3" xfId="5536" hidden="1"/>
    <cellStyle name="Uwaga 3" xfId="5548" hidden="1"/>
    <cellStyle name="Uwaga 3" xfId="5549" hidden="1"/>
    <cellStyle name="Uwaga 3" xfId="5551" hidden="1"/>
    <cellStyle name="Uwaga 3" xfId="5563" hidden="1"/>
    <cellStyle name="Uwaga 3" xfId="5564" hidden="1"/>
    <cellStyle name="Uwaga 3" xfId="5565" hidden="1"/>
    <cellStyle name="Uwaga 3" xfId="5579" hidden="1"/>
    <cellStyle name="Uwaga 3" xfId="5581" hidden="1"/>
    <cellStyle name="Uwaga 3" xfId="5584" hidden="1"/>
    <cellStyle name="Uwaga 3" xfId="5594" hidden="1"/>
    <cellStyle name="Uwaga 3" xfId="5597" hidden="1"/>
    <cellStyle name="Uwaga 3" xfId="5600" hidden="1"/>
    <cellStyle name="Uwaga 3" xfId="5609" hidden="1"/>
    <cellStyle name="Uwaga 3" xfId="5611" hidden="1"/>
    <cellStyle name="Uwaga 3" xfId="5614" hidden="1"/>
    <cellStyle name="Uwaga 3" xfId="5623" hidden="1"/>
    <cellStyle name="Uwaga 3" xfId="5624" hidden="1"/>
    <cellStyle name="Uwaga 3" xfId="5625" hidden="1"/>
    <cellStyle name="Uwaga 3" xfId="5638" hidden="1"/>
    <cellStyle name="Uwaga 3" xfId="5640" hidden="1"/>
    <cellStyle name="Uwaga 3" xfId="5642" hidden="1"/>
    <cellStyle name="Uwaga 3" xfId="5653" hidden="1"/>
    <cellStyle name="Uwaga 3" xfId="5655" hidden="1"/>
    <cellStyle name="Uwaga 3" xfId="5657" hidden="1"/>
    <cellStyle name="Uwaga 3" xfId="5668" hidden="1"/>
    <cellStyle name="Uwaga 3" xfId="5670" hidden="1"/>
    <cellStyle name="Uwaga 3" xfId="5672" hidden="1"/>
    <cellStyle name="Uwaga 3" xfId="5683" hidden="1"/>
    <cellStyle name="Uwaga 3" xfId="5684" hidden="1"/>
    <cellStyle name="Uwaga 3" xfId="5685" hidden="1"/>
    <cellStyle name="Uwaga 3" xfId="5698" hidden="1"/>
    <cellStyle name="Uwaga 3" xfId="5700" hidden="1"/>
    <cellStyle name="Uwaga 3" xfId="5702" hidden="1"/>
    <cellStyle name="Uwaga 3" xfId="5713" hidden="1"/>
    <cellStyle name="Uwaga 3" xfId="5715" hidden="1"/>
    <cellStyle name="Uwaga 3" xfId="5717" hidden="1"/>
    <cellStyle name="Uwaga 3" xfId="5728" hidden="1"/>
    <cellStyle name="Uwaga 3" xfId="5730" hidden="1"/>
    <cellStyle name="Uwaga 3" xfId="5731" hidden="1"/>
    <cellStyle name="Uwaga 3" xfId="5743" hidden="1"/>
    <cellStyle name="Uwaga 3" xfId="5744" hidden="1"/>
    <cellStyle name="Uwaga 3" xfId="5745" hidden="1"/>
    <cellStyle name="Uwaga 3" xfId="5758" hidden="1"/>
    <cellStyle name="Uwaga 3" xfId="5760" hidden="1"/>
    <cellStyle name="Uwaga 3" xfId="5762" hidden="1"/>
    <cellStyle name="Uwaga 3" xfId="5773" hidden="1"/>
    <cellStyle name="Uwaga 3" xfId="5775" hidden="1"/>
    <cellStyle name="Uwaga 3" xfId="5777" hidden="1"/>
    <cellStyle name="Uwaga 3" xfId="5788" hidden="1"/>
    <cellStyle name="Uwaga 3" xfId="5790" hidden="1"/>
    <cellStyle name="Uwaga 3" xfId="5792" hidden="1"/>
    <cellStyle name="Uwaga 3" xfId="5803" hidden="1"/>
    <cellStyle name="Uwaga 3" xfId="5804" hidden="1"/>
    <cellStyle name="Uwaga 3" xfId="5806" hidden="1"/>
    <cellStyle name="Uwaga 3" xfId="5817" hidden="1"/>
    <cellStyle name="Uwaga 3" xfId="5819" hidden="1"/>
    <cellStyle name="Uwaga 3" xfId="5820" hidden="1"/>
    <cellStyle name="Uwaga 3" xfId="5829" hidden="1"/>
    <cellStyle name="Uwaga 3" xfId="5832" hidden="1"/>
    <cellStyle name="Uwaga 3" xfId="5834" hidden="1"/>
    <cellStyle name="Uwaga 3" xfId="5845" hidden="1"/>
    <cellStyle name="Uwaga 3" xfId="5847" hidden="1"/>
    <cellStyle name="Uwaga 3" xfId="5849" hidden="1"/>
    <cellStyle name="Uwaga 3" xfId="5861" hidden="1"/>
    <cellStyle name="Uwaga 3" xfId="5863" hidden="1"/>
    <cellStyle name="Uwaga 3" xfId="5865" hidden="1"/>
    <cellStyle name="Uwaga 3" xfId="5873" hidden="1"/>
    <cellStyle name="Uwaga 3" xfId="5875" hidden="1"/>
    <cellStyle name="Uwaga 3" xfId="5878" hidden="1"/>
    <cellStyle name="Uwaga 3" xfId="5868" hidden="1"/>
    <cellStyle name="Uwaga 3" xfId="5867" hidden="1"/>
    <cellStyle name="Uwaga 3" xfId="5866" hidden="1"/>
    <cellStyle name="Uwaga 3" xfId="5853" hidden="1"/>
    <cellStyle name="Uwaga 3" xfId="5852" hidden="1"/>
    <cellStyle name="Uwaga 3" xfId="5851" hidden="1"/>
    <cellStyle name="Uwaga 3" xfId="5838" hidden="1"/>
    <cellStyle name="Uwaga 3" xfId="5837" hidden="1"/>
    <cellStyle name="Uwaga 3" xfId="5836" hidden="1"/>
    <cellStyle name="Uwaga 3" xfId="5823" hidden="1"/>
    <cellStyle name="Uwaga 3" xfId="5822" hidden="1"/>
    <cellStyle name="Uwaga 3" xfId="5821" hidden="1"/>
    <cellStyle name="Uwaga 3" xfId="5808" hidden="1"/>
    <cellStyle name="Uwaga 3" xfId="5807" hidden="1"/>
    <cellStyle name="Uwaga 3" xfId="5805" hidden="1"/>
    <cellStyle name="Uwaga 3" xfId="5794" hidden="1"/>
    <cellStyle name="Uwaga 3" xfId="5791" hidden="1"/>
    <cellStyle name="Uwaga 3" xfId="5789" hidden="1"/>
    <cellStyle name="Uwaga 3" xfId="5779" hidden="1"/>
    <cellStyle name="Uwaga 3" xfId="5776" hidden="1"/>
    <cellStyle name="Uwaga 3" xfId="5774" hidden="1"/>
    <cellStyle name="Uwaga 3" xfId="5764" hidden="1"/>
    <cellStyle name="Uwaga 3" xfId="5761" hidden="1"/>
    <cellStyle name="Uwaga 3" xfId="5759" hidden="1"/>
    <cellStyle name="Uwaga 3" xfId="5749" hidden="1"/>
    <cellStyle name="Uwaga 3" xfId="5747" hidden="1"/>
    <cellStyle name="Uwaga 3" xfId="5746" hidden="1"/>
    <cellStyle name="Uwaga 3" xfId="5734" hidden="1"/>
    <cellStyle name="Uwaga 3" xfId="5732" hidden="1"/>
    <cellStyle name="Uwaga 3" xfId="5729" hidden="1"/>
    <cellStyle name="Uwaga 3" xfId="5719" hidden="1"/>
    <cellStyle name="Uwaga 3" xfId="5716" hidden="1"/>
    <cellStyle name="Uwaga 3" xfId="5714" hidden="1"/>
    <cellStyle name="Uwaga 3" xfId="5704" hidden="1"/>
    <cellStyle name="Uwaga 3" xfId="5701" hidden="1"/>
    <cellStyle name="Uwaga 3" xfId="5699" hidden="1"/>
    <cellStyle name="Uwaga 3" xfId="5689" hidden="1"/>
    <cellStyle name="Uwaga 3" xfId="5687" hidden="1"/>
    <cellStyle name="Uwaga 3" xfId="5686" hidden="1"/>
    <cellStyle name="Uwaga 3" xfId="5674" hidden="1"/>
    <cellStyle name="Uwaga 3" xfId="5671" hidden="1"/>
    <cellStyle name="Uwaga 3" xfId="5669" hidden="1"/>
    <cellStyle name="Uwaga 3" xfId="5659" hidden="1"/>
    <cellStyle name="Uwaga 3" xfId="5656" hidden="1"/>
    <cellStyle name="Uwaga 3" xfId="5654" hidden="1"/>
    <cellStyle name="Uwaga 3" xfId="5644" hidden="1"/>
    <cellStyle name="Uwaga 3" xfId="5641" hidden="1"/>
    <cellStyle name="Uwaga 3" xfId="5639" hidden="1"/>
    <cellStyle name="Uwaga 3" xfId="5629" hidden="1"/>
    <cellStyle name="Uwaga 3" xfId="5627" hidden="1"/>
    <cellStyle name="Uwaga 3" xfId="5626" hidden="1"/>
    <cellStyle name="Uwaga 3" xfId="5613" hidden="1"/>
    <cellStyle name="Uwaga 3" xfId="5610" hidden="1"/>
    <cellStyle name="Uwaga 3" xfId="5608" hidden="1"/>
    <cellStyle name="Uwaga 3" xfId="5598" hidden="1"/>
    <cellStyle name="Uwaga 3" xfId="5595" hidden="1"/>
    <cellStyle name="Uwaga 3" xfId="5593" hidden="1"/>
    <cellStyle name="Uwaga 3" xfId="5583" hidden="1"/>
    <cellStyle name="Uwaga 3" xfId="5580" hidden="1"/>
    <cellStyle name="Uwaga 3" xfId="5578" hidden="1"/>
    <cellStyle name="Uwaga 3" xfId="5569" hidden="1"/>
    <cellStyle name="Uwaga 3" xfId="5567" hidden="1"/>
    <cellStyle name="Uwaga 3" xfId="5566" hidden="1"/>
    <cellStyle name="Uwaga 3" xfId="5554" hidden="1"/>
    <cellStyle name="Uwaga 3" xfId="5552" hidden="1"/>
    <cellStyle name="Uwaga 3" xfId="5550" hidden="1"/>
    <cellStyle name="Uwaga 3" xfId="5539" hidden="1"/>
    <cellStyle name="Uwaga 3" xfId="5537" hidden="1"/>
    <cellStyle name="Uwaga 3" xfId="5535" hidden="1"/>
    <cellStyle name="Uwaga 3" xfId="5524" hidden="1"/>
    <cellStyle name="Uwaga 3" xfId="5522" hidden="1"/>
    <cellStyle name="Uwaga 3" xfId="5520" hidden="1"/>
    <cellStyle name="Uwaga 3" xfId="5509" hidden="1"/>
    <cellStyle name="Uwaga 3" xfId="5507" hidden="1"/>
    <cellStyle name="Uwaga 3" xfId="5506" hidden="1"/>
    <cellStyle name="Uwaga 3" xfId="5493" hidden="1"/>
    <cellStyle name="Uwaga 3" xfId="5490" hidden="1"/>
    <cellStyle name="Uwaga 3" xfId="5488" hidden="1"/>
    <cellStyle name="Uwaga 3" xfId="5478" hidden="1"/>
    <cellStyle name="Uwaga 3" xfId="5475" hidden="1"/>
    <cellStyle name="Uwaga 3" xfId="5473" hidden="1"/>
    <cellStyle name="Uwaga 3" xfId="5463" hidden="1"/>
    <cellStyle name="Uwaga 3" xfId="5460" hidden="1"/>
    <cellStyle name="Uwaga 3" xfId="5458" hidden="1"/>
    <cellStyle name="Uwaga 3" xfId="5449" hidden="1"/>
    <cellStyle name="Uwaga 3" xfId="5447" hidden="1"/>
    <cellStyle name="Uwaga 3" xfId="5445" hidden="1"/>
    <cellStyle name="Uwaga 3" xfId="5433" hidden="1"/>
    <cellStyle name="Uwaga 3" xfId="5430" hidden="1"/>
    <cellStyle name="Uwaga 3" xfId="5428" hidden="1"/>
    <cellStyle name="Uwaga 3" xfId="5418" hidden="1"/>
    <cellStyle name="Uwaga 3" xfId="5415" hidden="1"/>
    <cellStyle name="Uwaga 3" xfId="5413" hidden="1"/>
    <cellStyle name="Uwaga 3" xfId="5403" hidden="1"/>
    <cellStyle name="Uwaga 3" xfId="5400" hidden="1"/>
    <cellStyle name="Uwaga 3" xfId="5398" hidden="1"/>
    <cellStyle name="Uwaga 3" xfId="5391" hidden="1"/>
    <cellStyle name="Uwaga 3" xfId="5388" hidden="1"/>
    <cellStyle name="Uwaga 3" xfId="5386" hidden="1"/>
    <cellStyle name="Uwaga 3" xfId="5376" hidden="1"/>
    <cellStyle name="Uwaga 3" xfId="5373" hidden="1"/>
    <cellStyle name="Uwaga 3" xfId="5370" hidden="1"/>
    <cellStyle name="Uwaga 3" xfId="5361" hidden="1"/>
    <cellStyle name="Uwaga 3" xfId="5357" hidden="1"/>
    <cellStyle name="Uwaga 3" xfId="5354" hidden="1"/>
    <cellStyle name="Uwaga 3" xfId="5346" hidden="1"/>
    <cellStyle name="Uwaga 3" xfId="5343" hidden="1"/>
    <cellStyle name="Uwaga 3" xfId="5340" hidden="1"/>
    <cellStyle name="Uwaga 3" xfId="5331" hidden="1"/>
    <cellStyle name="Uwaga 3" xfId="5328" hidden="1"/>
    <cellStyle name="Uwaga 3" xfId="5325" hidden="1"/>
    <cellStyle name="Uwaga 3" xfId="5315" hidden="1"/>
    <cellStyle name="Uwaga 3" xfId="5311" hidden="1"/>
    <cellStyle name="Uwaga 3" xfId="5308" hidden="1"/>
    <cellStyle name="Uwaga 3" xfId="5299" hidden="1"/>
    <cellStyle name="Uwaga 3" xfId="5295" hidden="1"/>
    <cellStyle name="Uwaga 3" xfId="5293" hidden="1"/>
    <cellStyle name="Uwaga 3" xfId="5285" hidden="1"/>
    <cellStyle name="Uwaga 3" xfId="5281" hidden="1"/>
    <cellStyle name="Uwaga 3" xfId="5278" hidden="1"/>
    <cellStyle name="Uwaga 3" xfId="5271" hidden="1"/>
    <cellStyle name="Uwaga 3" xfId="5268" hidden="1"/>
    <cellStyle name="Uwaga 3" xfId="5265" hidden="1"/>
    <cellStyle name="Uwaga 3" xfId="5256" hidden="1"/>
    <cellStyle name="Uwaga 3" xfId="5251" hidden="1"/>
    <cellStyle name="Uwaga 3" xfId="5248" hidden="1"/>
    <cellStyle name="Uwaga 3" xfId="5241" hidden="1"/>
    <cellStyle name="Uwaga 3" xfId="5236" hidden="1"/>
    <cellStyle name="Uwaga 3" xfId="5233" hidden="1"/>
    <cellStyle name="Uwaga 3" xfId="5226" hidden="1"/>
    <cellStyle name="Uwaga 3" xfId="5221" hidden="1"/>
    <cellStyle name="Uwaga 3" xfId="5218" hidden="1"/>
    <cellStyle name="Uwaga 3" xfId="5212" hidden="1"/>
    <cellStyle name="Uwaga 3" xfId="5208" hidden="1"/>
    <cellStyle name="Uwaga 3" xfId="5205" hidden="1"/>
    <cellStyle name="Uwaga 3" xfId="5197" hidden="1"/>
    <cellStyle name="Uwaga 3" xfId="5192" hidden="1"/>
    <cellStyle name="Uwaga 3" xfId="5188" hidden="1"/>
    <cellStyle name="Uwaga 3" xfId="5182" hidden="1"/>
    <cellStyle name="Uwaga 3" xfId="5177" hidden="1"/>
    <cellStyle name="Uwaga 3" xfId="5173" hidden="1"/>
    <cellStyle name="Uwaga 3" xfId="5167" hidden="1"/>
    <cellStyle name="Uwaga 3" xfId="5162" hidden="1"/>
    <cellStyle name="Uwaga 3" xfId="5158" hidden="1"/>
    <cellStyle name="Uwaga 3" xfId="5153" hidden="1"/>
    <cellStyle name="Uwaga 3" xfId="5149" hidden="1"/>
    <cellStyle name="Uwaga 3" xfId="5145" hidden="1"/>
    <cellStyle name="Uwaga 3" xfId="5137" hidden="1"/>
    <cellStyle name="Uwaga 3" xfId="5132" hidden="1"/>
    <cellStyle name="Uwaga 3" xfId="5128" hidden="1"/>
    <cellStyle name="Uwaga 3" xfId="5122" hidden="1"/>
    <cellStyle name="Uwaga 3" xfId="5117" hidden="1"/>
    <cellStyle name="Uwaga 3" xfId="5113" hidden="1"/>
    <cellStyle name="Uwaga 3" xfId="5107" hidden="1"/>
    <cellStyle name="Uwaga 3" xfId="5102" hidden="1"/>
    <cellStyle name="Uwaga 3" xfId="5098" hidden="1"/>
    <cellStyle name="Uwaga 3" xfId="5094" hidden="1"/>
    <cellStyle name="Uwaga 3" xfId="5089" hidden="1"/>
    <cellStyle name="Uwaga 3" xfId="5084" hidden="1"/>
    <cellStyle name="Uwaga 3" xfId="5079" hidden="1"/>
    <cellStyle name="Uwaga 3" xfId="5075" hidden="1"/>
    <cellStyle name="Uwaga 3" xfId="5071" hidden="1"/>
    <cellStyle name="Uwaga 3" xfId="5064" hidden="1"/>
    <cellStyle name="Uwaga 3" xfId="5060" hidden="1"/>
    <cellStyle name="Uwaga 3" xfId="5055" hidden="1"/>
    <cellStyle name="Uwaga 3" xfId="5049" hidden="1"/>
    <cellStyle name="Uwaga 3" xfId="5045" hidden="1"/>
    <cellStyle name="Uwaga 3" xfId="5040" hidden="1"/>
    <cellStyle name="Uwaga 3" xfId="5034" hidden="1"/>
    <cellStyle name="Uwaga 3" xfId="5030" hidden="1"/>
    <cellStyle name="Uwaga 3" xfId="5025" hidden="1"/>
    <cellStyle name="Uwaga 3" xfId="5019" hidden="1"/>
    <cellStyle name="Uwaga 3" xfId="5015" hidden="1"/>
    <cellStyle name="Uwaga 3" xfId="5011" hidden="1"/>
    <cellStyle name="Uwaga 3" xfId="5871" hidden="1"/>
    <cellStyle name="Uwaga 3" xfId="5870" hidden="1"/>
    <cellStyle name="Uwaga 3" xfId="5869" hidden="1"/>
    <cellStyle name="Uwaga 3" xfId="5856" hidden="1"/>
    <cellStyle name="Uwaga 3" xfId="5855" hidden="1"/>
    <cellStyle name="Uwaga 3" xfId="5854" hidden="1"/>
    <cellStyle name="Uwaga 3" xfId="5841" hidden="1"/>
    <cellStyle name="Uwaga 3" xfId="5840" hidden="1"/>
    <cellStyle name="Uwaga 3" xfId="5839" hidden="1"/>
    <cellStyle name="Uwaga 3" xfId="5826" hidden="1"/>
    <cellStyle name="Uwaga 3" xfId="5825" hidden="1"/>
    <cellStyle name="Uwaga 3" xfId="5824" hidden="1"/>
    <cellStyle name="Uwaga 3" xfId="5811" hidden="1"/>
    <cellStyle name="Uwaga 3" xfId="5810" hidden="1"/>
    <cellStyle name="Uwaga 3" xfId="5809" hidden="1"/>
    <cellStyle name="Uwaga 3" xfId="5797" hidden="1"/>
    <cellStyle name="Uwaga 3" xfId="5795" hidden="1"/>
    <cellStyle name="Uwaga 3" xfId="5793" hidden="1"/>
    <cellStyle name="Uwaga 3" xfId="5782" hidden="1"/>
    <cellStyle name="Uwaga 3" xfId="5780" hidden="1"/>
    <cellStyle name="Uwaga 3" xfId="5778" hidden="1"/>
    <cellStyle name="Uwaga 3" xfId="5767" hidden="1"/>
    <cellStyle name="Uwaga 3" xfId="5765" hidden="1"/>
    <cellStyle name="Uwaga 3" xfId="5763" hidden="1"/>
    <cellStyle name="Uwaga 3" xfId="5752" hidden="1"/>
    <cellStyle name="Uwaga 3" xfId="5750" hidden="1"/>
    <cellStyle name="Uwaga 3" xfId="5748" hidden="1"/>
    <cellStyle name="Uwaga 3" xfId="5737" hidden="1"/>
    <cellStyle name="Uwaga 3" xfId="5735" hidden="1"/>
    <cellStyle name="Uwaga 3" xfId="5733" hidden="1"/>
    <cellStyle name="Uwaga 3" xfId="5722" hidden="1"/>
    <cellStyle name="Uwaga 3" xfId="5720" hidden="1"/>
    <cellStyle name="Uwaga 3" xfId="5718" hidden="1"/>
    <cellStyle name="Uwaga 3" xfId="5707" hidden="1"/>
    <cellStyle name="Uwaga 3" xfId="5705" hidden="1"/>
    <cellStyle name="Uwaga 3" xfId="5703" hidden="1"/>
    <cellStyle name="Uwaga 3" xfId="5692" hidden="1"/>
    <cellStyle name="Uwaga 3" xfId="5690" hidden="1"/>
    <cellStyle name="Uwaga 3" xfId="5688" hidden="1"/>
    <cellStyle name="Uwaga 3" xfId="5677" hidden="1"/>
    <cellStyle name="Uwaga 3" xfId="5675" hidden="1"/>
    <cellStyle name="Uwaga 3" xfId="5673" hidden="1"/>
    <cellStyle name="Uwaga 3" xfId="5662" hidden="1"/>
    <cellStyle name="Uwaga 3" xfId="5660" hidden="1"/>
    <cellStyle name="Uwaga 3" xfId="5658" hidden="1"/>
    <cellStyle name="Uwaga 3" xfId="5647" hidden="1"/>
    <cellStyle name="Uwaga 3" xfId="5645" hidden="1"/>
    <cellStyle name="Uwaga 3" xfId="5643" hidden="1"/>
    <cellStyle name="Uwaga 3" xfId="5632" hidden="1"/>
    <cellStyle name="Uwaga 3" xfId="5630" hidden="1"/>
    <cellStyle name="Uwaga 3" xfId="5628" hidden="1"/>
    <cellStyle name="Uwaga 3" xfId="5617" hidden="1"/>
    <cellStyle name="Uwaga 3" xfId="5615" hidden="1"/>
    <cellStyle name="Uwaga 3" xfId="5612" hidden="1"/>
    <cellStyle name="Uwaga 3" xfId="5602" hidden="1"/>
    <cellStyle name="Uwaga 3" xfId="5599" hidden="1"/>
    <cellStyle name="Uwaga 3" xfId="5596" hidden="1"/>
    <cellStyle name="Uwaga 3" xfId="5587" hidden="1"/>
    <cellStyle name="Uwaga 3" xfId="5585" hidden="1"/>
    <cellStyle name="Uwaga 3" xfId="5582" hidden="1"/>
    <cellStyle name="Uwaga 3" xfId="5572" hidden="1"/>
    <cellStyle name="Uwaga 3" xfId="5570" hidden="1"/>
    <cellStyle name="Uwaga 3" xfId="5568" hidden="1"/>
    <cellStyle name="Uwaga 3" xfId="5557" hidden="1"/>
    <cellStyle name="Uwaga 3" xfId="5555" hidden="1"/>
    <cellStyle name="Uwaga 3" xfId="5553" hidden="1"/>
    <cellStyle name="Uwaga 3" xfId="5542" hidden="1"/>
    <cellStyle name="Uwaga 3" xfId="5540" hidden="1"/>
    <cellStyle name="Uwaga 3" xfId="5538" hidden="1"/>
    <cellStyle name="Uwaga 3" xfId="5527" hidden="1"/>
    <cellStyle name="Uwaga 3" xfId="5525" hidden="1"/>
    <cellStyle name="Uwaga 3" xfId="5523" hidden="1"/>
    <cellStyle name="Uwaga 3" xfId="5512" hidden="1"/>
    <cellStyle name="Uwaga 3" xfId="5510" hidden="1"/>
    <cellStyle name="Uwaga 3" xfId="5508" hidden="1"/>
    <cellStyle name="Uwaga 3" xfId="5497" hidden="1"/>
    <cellStyle name="Uwaga 3" xfId="5495" hidden="1"/>
    <cellStyle name="Uwaga 3" xfId="5492" hidden="1"/>
    <cellStyle name="Uwaga 3" xfId="5482" hidden="1"/>
    <cellStyle name="Uwaga 3" xfId="5479" hidden="1"/>
    <cellStyle name="Uwaga 3" xfId="5476" hidden="1"/>
    <cellStyle name="Uwaga 3" xfId="5467" hidden="1"/>
    <cellStyle name="Uwaga 3" xfId="5464" hidden="1"/>
    <cellStyle name="Uwaga 3" xfId="5461" hidden="1"/>
    <cellStyle name="Uwaga 3" xfId="5452" hidden="1"/>
    <cellStyle name="Uwaga 3" xfId="5450" hidden="1"/>
    <cellStyle name="Uwaga 3" xfId="5448" hidden="1"/>
    <cellStyle name="Uwaga 3" xfId="5437" hidden="1"/>
    <cellStyle name="Uwaga 3" xfId="5434" hidden="1"/>
    <cellStyle name="Uwaga 3" xfId="5431" hidden="1"/>
    <cellStyle name="Uwaga 3" xfId="5422" hidden="1"/>
    <cellStyle name="Uwaga 3" xfId="5419" hidden="1"/>
    <cellStyle name="Uwaga 3" xfId="5416" hidden="1"/>
    <cellStyle name="Uwaga 3" xfId="5407" hidden="1"/>
    <cellStyle name="Uwaga 3" xfId="5404" hidden="1"/>
    <cellStyle name="Uwaga 3" xfId="5401" hidden="1"/>
    <cellStyle name="Uwaga 3" xfId="5394" hidden="1"/>
    <cellStyle name="Uwaga 3" xfId="5390" hidden="1"/>
    <cellStyle name="Uwaga 3" xfId="5387" hidden="1"/>
    <cellStyle name="Uwaga 3" xfId="5379" hidden="1"/>
    <cellStyle name="Uwaga 3" xfId="5375" hidden="1"/>
    <cellStyle name="Uwaga 3" xfId="5372" hidden="1"/>
    <cellStyle name="Uwaga 3" xfId="5364" hidden="1"/>
    <cellStyle name="Uwaga 3" xfId="5360" hidden="1"/>
    <cellStyle name="Uwaga 3" xfId="5356" hidden="1"/>
    <cellStyle name="Uwaga 3" xfId="5349" hidden="1"/>
    <cellStyle name="Uwaga 3" xfId="5345" hidden="1"/>
    <cellStyle name="Uwaga 3" xfId="5342" hidden="1"/>
    <cellStyle name="Uwaga 3" xfId="5334" hidden="1"/>
    <cellStyle name="Uwaga 3" xfId="5330" hidden="1"/>
    <cellStyle name="Uwaga 3" xfId="5327" hidden="1"/>
    <cellStyle name="Uwaga 3" xfId="5318" hidden="1"/>
    <cellStyle name="Uwaga 3" xfId="5313" hidden="1"/>
    <cellStyle name="Uwaga 3" xfId="5309" hidden="1"/>
    <cellStyle name="Uwaga 3" xfId="5303" hidden="1"/>
    <cellStyle name="Uwaga 3" xfId="5298" hidden="1"/>
    <cellStyle name="Uwaga 3" xfId="5294" hidden="1"/>
    <cellStyle name="Uwaga 3" xfId="5288" hidden="1"/>
    <cellStyle name="Uwaga 3" xfId="5283" hidden="1"/>
    <cellStyle name="Uwaga 3" xfId="5279" hidden="1"/>
    <cellStyle name="Uwaga 3" xfId="5274" hidden="1"/>
    <cellStyle name="Uwaga 3" xfId="5270" hidden="1"/>
    <cellStyle name="Uwaga 3" xfId="5266" hidden="1"/>
    <cellStyle name="Uwaga 3" xfId="5259" hidden="1"/>
    <cellStyle name="Uwaga 3" xfId="5254" hidden="1"/>
    <cellStyle name="Uwaga 3" xfId="5250" hidden="1"/>
    <cellStyle name="Uwaga 3" xfId="5243" hidden="1"/>
    <cellStyle name="Uwaga 3" xfId="5238" hidden="1"/>
    <cellStyle name="Uwaga 3" xfId="5234" hidden="1"/>
    <cellStyle name="Uwaga 3" xfId="5229" hidden="1"/>
    <cellStyle name="Uwaga 3" xfId="5224" hidden="1"/>
    <cellStyle name="Uwaga 3" xfId="5220" hidden="1"/>
    <cellStyle name="Uwaga 3" xfId="5214" hidden="1"/>
    <cellStyle name="Uwaga 3" xfId="5210" hidden="1"/>
    <cellStyle name="Uwaga 3" xfId="5207" hidden="1"/>
    <cellStyle name="Uwaga 3" xfId="5200" hidden="1"/>
    <cellStyle name="Uwaga 3" xfId="5195" hidden="1"/>
    <cellStyle name="Uwaga 3" xfId="5190" hidden="1"/>
    <cellStyle name="Uwaga 3" xfId="5184" hidden="1"/>
    <cellStyle name="Uwaga 3" xfId="5179" hidden="1"/>
    <cellStyle name="Uwaga 3" xfId="5174" hidden="1"/>
    <cellStyle name="Uwaga 3" xfId="5169" hidden="1"/>
    <cellStyle name="Uwaga 3" xfId="5164" hidden="1"/>
    <cellStyle name="Uwaga 3" xfId="5159" hidden="1"/>
    <cellStyle name="Uwaga 3" xfId="5155" hidden="1"/>
    <cellStyle name="Uwaga 3" xfId="5151" hidden="1"/>
    <cellStyle name="Uwaga 3" xfId="5146" hidden="1"/>
    <cellStyle name="Uwaga 3" xfId="5139" hidden="1"/>
    <cellStyle name="Uwaga 3" xfId="5134" hidden="1"/>
    <cellStyle name="Uwaga 3" xfId="5129" hidden="1"/>
    <cellStyle name="Uwaga 3" xfId="5123" hidden="1"/>
    <cellStyle name="Uwaga 3" xfId="5118" hidden="1"/>
    <cellStyle name="Uwaga 3" xfId="5114" hidden="1"/>
    <cellStyle name="Uwaga 3" xfId="5109" hidden="1"/>
    <cellStyle name="Uwaga 3" xfId="5104" hidden="1"/>
    <cellStyle name="Uwaga 3" xfId="5099" hidden="1"/>
    <cellStyle name="Uwaga 3" xfId="5095" hidden="1"/>
    <cellStyle name="Uwaga 3" xfId="5090" hidden="1"/>
    <cellStyle name="Uwaga 3" xfId="5085" hidden="1"/>
    <cellStyle name="Uwaga 3" xfId="5080" hidden="1"/>
    <cellStyle name="Uwaga 3" xfId="5076" hidden="1"/>
    <cellStyle name="Uwaga 3" xfId="5072" hidden="1"/>
    <cellStyle name="Uwaga 3" xfId="5065" hidden="1"/>
    <cellStyle name="Uwaga 3" xfId="5061" hidden="1"/>
    <cellStyle name="Uwaga 3" xfId="5056" hidden="1"/>
    <cellStyle name="Uwaga 3" xfId="5050" hidden="1"/>
    <cellStyle name="Uwaga 3" xfId="5046" hidden="1"/>
    <cellStyle name="Uwaga 3" xfId="5041" hidden="1"/>
    <cellStyle name="Uwaga 3" xfId="5035" hidden="1"/>
    <cellStyle name="Uwaga 3" xfId="5031" hidden="1"/>
    <cellStyle name="Uwaga 3" xfId="5027" hidden="1"/>
    <cellStyle name="Uwaga 3" xfId="5020" hidden="1"/>
    <cellStyle name="Uwaga 3" xfId="5016" hidden="1"/>
    <cellStyle name="Uwaga 3" xfId="5012" hidden="1"/>
    <cellStyle name="Uwaga 3" xfId="5876" hidden="1"/>
    <cellStyle name="Uwaga 3" xfId="5874" hidden="1"/>
    <cellStyle name="Uwaga 3" xfId="5872" hidden="1"/>
    <cellStyle name="Uwaga 3" xfId="5859" hidden="1"/>
    <cellStyle name="Uwaga 3" xfId="5858" hidden="1"/>
    <cellStyle name="Uwaga 3" xfId="5857" hidden="1"/>
    <cellStyle name="Uwaga 3" xfId="5844" hidden="1"/>
    <cellStyle name="Uwaga 3" xfId="5843" hidden="1"/>
    <cellStyle name="Uwaga 3" xfId="5842" hidden="1"/>
    <cellStyle name="Uwaga 3" xfId="5830" hidden="1"/>
    <cellStyle name="Uwaga 3" xfId="5828" hidden="1"/>
    <cellStyle name="Uwaga 3" xfId="5827" hidden="1"/>
    <cellStyle name="Uwaga 3" xfId="5814" hidden="1"/>
    <cellStyle name="Uwaga 3" xfId="5813" hidden="1"/>
    <cellStyle name="Uwaga 3" xfId="5812" hidden="1"/>
    <cellStyle name="Uwaga 3" xfId="5800" hidden="1"/>
    <cellStyle name="Uwaga 3" xfId="5798" hidden="1"/>
    <cellStyle name="Uwaga 3" xfId="5796" hidden="1"/>
    <cellStyle name="Uwaga 3" xfId="5785" hidden="1"/>
    <cellStyle name="Uwaga 3" xfId="5783" hidden="1"/>
    <cellStyle name="Uwaga 3" xfId="5781" hidden="1"/>
    <cellStyle name="Uwaga 3" xfId="5770" hidden="1"/>
    <cellStyle name="Uwaga 3" xfId="5768" hidden="1"/>
    <cellStyle name="Uwaga 3" xfId="5766" hidden="1"/>
    <cellStyle name="Uwaga 3" xfId="5755" hidden="1"/>
    <cellStyle name="Uwaga 3" xfId="5753" hidden="1"/>
    <cellStyle name="Uwaga 3" xfId="5751" hidden="1"/>
    <cellStyle name="Uwaga 3" xfId="5740" hidden="1"/>
    <cellStyle name="Uwaga 3" xfId="5738" hidden="1"/>
    <cellStyle name="Uwaga 3" xfId="5736" hidden="1"/>
    <cellStyle name="Uwaga 3" xfId="5725" hidden="1"/>
    <cellStyle name="Uwaga 3" xfId="5723" hidden="1"/>
    <cellStyle name="Uwaga 3" xfId="5721" hidden="1"/>
    <cellStyle name="Uwaga 3" xfId="5710" hidden="1"/>
    <cellStyle name="Uwaga 3" xfId="5708" hidden="1"/>
    <cellStyle name="Uwaga 3" xfId="5706" hidden="1"/>
    <cellStyle name="Uwaga 3" xfId="5695" hidden="1"/>
    <cellStyle name="Uwaga 3" xfId="5693" hidden="1"/>
    <cellStyle name="Uwaga 3" xfId="5691" hidden="1"/>
    <cellStyle name="Uwaga 3" xfId="5680" hidden="1"/>
    <cellStyle name="Uwaga 3" xfId="5678" hidden="1"/>
    <cellStyle name="Uwaga 3" xfId="5676" hidden="1"/>
    <cellStyle name="Uwaga 3" xfId="5665" hidden="1"/>
    <cellStyle name="Uwaga 3" xfId="5663" hidden="1"/>
    <cellStyle name="Uwaga 3" xfId="5661" hidden="1"/>
    <cellStyle name="Uwaga 3" xfId="5650" hidden="1"/>
    <cellStyle name="Uwaga 3" xfId="5648" hidden="1"/>
    <cellStyle name="Uwaga 3" xfId="5646" hidden="1"/>
    <cellStyle name="Uwaga 3" xfId="5635" hidden="1"/>
    <cellStyle name="Uwaga 3" xfId="5633" hidden="1"/>
    <cellStyle name="Uwaga 3" xfId="5631" hidden="1"/>
    <cellStyle name="Uwaga 3" xfId="5620" hidden="1"/>
    <cellStyle name="Uwaga 3" xfId="5618" hidden="1"/>
    <cellStyle name="Uwaga 3" xfId="5616" hidden="1"/>
    <cellStyle name="Uwaga 3" xfId="5605" hidden="1"/>
    <cellStyle name="Uwaga 3" xfId="5603" hidden="1"/>
    <cellStyle name="Uwaga 3" xfId="5601" hidden="1"/>
    <cellStyle name="Uwaga 3" xfId="5590" hidden="1"/>
    <cellStyle name="Uwaga 3" xfId="5588" hidden="1"/>
    <cellStyle name="Uwaga 3" xfId="5586" hidden="1"/>
    <cellStyle name="Uwaga 3" xfId="5575" hidden="1"/>
    <cellStyle name="Uwaga 3" xfId="5573" hidden="1"/>
    <cellStyle name="Uwaga 3" xfId="5571" hidden="1"/>
    <cellStyle name="Uwaga 3" xfId="5560" hidden="1"/>
    <cellStyle name="Uwaga 3" xfId="5558" hidden="1"/>
    <cellStyle name="Uwaga 3" xfId="5556" hidden="1"/>
    <cellStyle name="Uwaga 3" xfId="5545" hidden="1"/>
    <cellStyle name="Uwaga 3" xfId="5543" hidden="1"/>
    <cellStyle name="Uwaga 3" xfId="5541" hidden="1"/>
    <cellStyle name="Uwaga 3" xfId="5530" hidden="1"/>
    <cellStyle name="Uwaga 3" xfId="5528" hidden="1"/>
    <cellStyle name="Uwaga 3" xfId="5526" hidden="1"/>
    <cellStyle name="Uwaga 3" xfId="5515" hidden="1"/>
    <cellStyle name="Uwaga 3" xfId="5513" hidden="1"/>
    <cellStyle name="Uwaga 3" xfId="5511" hidden="1"/>
    <cellStyle name="Uwaga 3" xfId="5500" hidden="1"/>
    <cellStyle name="Uwaga 3" xfId="5498" hidden="1"/>
    <cellStyle name="Uwaga 3" xfId="5496" hidden="1"/>
    <cellStyle name="Uwaga 3" xfId="5485" hidden="1"/>
    <cellStyle name="Uwaga 3" xfId="5483" hidden="1"/>
    <cellStyle name="Uwaga 3" xfId="5480" hidden="1"/>
    <cellStyle name="Uwaga 3" xfId="5470" hidden="1"/>
    <cellStyle name="Uwaga 3" xfId="5468" hidden="1"/>
    <cellStyle name="Uwaga 3" xfId="5466" hidden="1"/>
    <cellStyle name="Uwaga 3" xfId="5455" hidden="1"/>
    <cellStyle name="Uwaga 3" xfId="5453" hidden="1"/>
    <cellStyle name="Uwaga 3" xfId="5451" hidden="1"/>
    <cellStyle name="Uwaga 3" xfId="5440" hidden="1"/>
    <cellStyle name="Uwaga 3" xfId="5438" hidden="1"/>
    <cellStyle name="Uwaga 3" xfId="5435" hidden="1"/>
    <cellStyle name="Uwaga 3" xfId="5425" hidden="1"/>
    <cellStyle name="Uwaga 3" xfId="5423" hidden="1"/>
    <cellStyle name="Uwaga 3" xfId="5420" hidden="1"/>
    <cellStyle name="Uwaga 3" xfId="5410" hidden="1"/>
    <cellStyle name="Uwaga 3" xfId="5408" hidden="1"/>
    <cellStyle name="Uwaga 3" xfId="5405" hidden="1"/>
    <cellStyle name="Uwaga 3" xfId="5396" hidden="1"/>
    <cellStyle name="Uwaga 3" xfId="5393" hidden="1"/>
    <cellStyle name="Uwaga 3" xfId="5389" hidden="1"/>
    <cellStyle name="Uwaga 3" xfId="5381" hidden="1"/>
    <cellStyle name="Uwaga 3" xfId="5378" hidden="1"/>
    <cellStyle name="Uwaga 3" xfId="5374" hidden="1"/>
    <cellStyle name="Uwaga 3" xfId="5366" hidden="1"/>
    <cellStyle name="Uwaga 3" xfId="5363" hidden="1"/>
    <cellStyle name="Uwaga 3" xfId="5359" hidden="1"/>
    <cellStyle name="Uwaga 3" xfId="5351" hidden="1"/>
    <cellStyle name="Uwaga 3" xfId="5348" hidden="1"/>
    <cellStyle name="Uwaga 3" xfId="5344" hidden="1"/>
    <cellStyle name="Uwaga 3" xfId="5336" hidden="1"/>
    <cellStyle name="Uwaga 3" xfId="5333" hidden="1"/>
    <cellStyle name="Uwaga 3" xfId="5329" hidden="1"/>
    <cellStyle name="Uwaga 3" xfId="5321" hidden="1"/>
    <cellStyle name="Uwaga 3" xfId="5317" hidden="1"/>
    <cellStyle name="Uwaga 3" xfId="5312" hidden="1"/>
    <cellStyle name="Uwaga 3" xfId="5306" hidden="1"/>
    <cellStyle name="Uwaga 3" xfId="5302" hidden="1"/>
    <cellStyle name="Uwaga 3" xfId="5297" hidden="1"/>
    <cellStyle name="Uwaga 3" xfId="5291" hidden="1"/>
    <cellStyle name="Uwaga 3" xfId="5287" hidden="1"/>
    <cellStyle name="Uwaga 3" xfId="5282" hidden="1"/>
    <cellStyle name="Uwaga 3" xfId="5276" hidden="1"/>
    <cellStyle name="Uwaga 3" xfId="5273" hidden="1"/>
    <cellStyle name="Uwaga 3" xfId="5269" hidden="1"/>
    <cellStyle name="Uwaga 3" xfId="5261" hidden="1"/>
    <cellStyle name="Uwaga 3" xfId="5258" hidden="1"/>
    <cellStyle name="Uwaga 3" xfId="5253" hidden="1"/>
    <cellStyle name="Uwaga 3" xfId="5246" hidden="1"/>
    <cellStyle name="Uwaga 3" xfId="5242" hidden="1"/>
    <cellStyle name="Uwaga 3" xfId="5237" hidden="1"/>
    <cellStyle name="Uwaga 3" xfId="5231" hidden="1"/>
    <cellStyle name="Uwaga 3" xfId="5227" hidden="1"/>
    <cellStyle name="Uwaga 3" xfId="5222" hidden="1"/>
    <cellStyle name="Uwaga 3" xfId="5216" hidden="1"/>
    <cellStyle name="Uwaga 3" xfId="5213" hidden="1"/>
    <cellStyle name="Uwaga 3" xfId="5209" hidden="1"/>
    <cellStyle name="Uwaga 3" xfId="5201" hidden="1"/>
    <cellStyle name="Uwaga 3" xfId="5196" hidden="1"/>
    <cellStyle name="Uwaga 3" xfId="5191" hidden="1"/>
    <cellStyle name="Uwaga 3" xfId="5186" hidden="1"/>
    <cellStyle name="Uwaga 3" xfId="5181" hidden="1"/>
    <cellStyle name="Uwaga 3" xfId="5176" hidden="1"/>
    <cellStyle name="Uwaga 3" xfId="5171" hidden="1"/>
    <cellStyle name="Uwaga 3" xfId="5166" hidden="1"/>
    <cellStyle name="Uwaga 3" xfId="5161" hidden="1"/>
    <cellStyle name="Uwaga 3" xfId="5156" hidden="1"/>
    <cellStyle name="Uwaga 3" xfId="5152" hidden="1"/>
    <cellStyle name="Uwaga 3" xfId="5147" hidden="1"/>
    <cellStyle name="Uwaga 3" xfId="5140" hidden="1"/>
    <cellStyle name="Uwaga 3" xfId="5135" hidden="1"/>
    <cellStyle name="Uwaga 3" xfId="5130" hidden="1"/>
    <cellStyle name="Uwaga 3" xfId="5125" hidden="1"/>
    <cellStyle name="Uwaga 3" xfId="5120" hidden="1"/>
    <cellStyle name="Uwaga 3" xfId="5115" hidden="1"/>
    <cellStyle name="Uwaga 3" xfId="5110" hidden="1"/>
    <cellStyle name="Uwaga 3" xfId="5105" hidden="1"/>
    <cellStyle name="Uwaga 3" xfId="5100" hidden="1"/>
    <cellStyle name="Uwaga 3" xfId="5096" hidden="1"/>
    <cellStyle name="Uwaga 3" xfId="5091" hidden="1"/>
    <cellStyle name="Uwaga 3" xfId="5086" hidden="1"/>
    <cellStyle name="Uwaga 3" xfId="5081" hidden="1"/>
    <cellStyle name="Uwaga 3" xfId="5077" hidden="1"/>
    <cellStyle name="Uwaga 3" xfId="5073" hidden="1"/>
    <cellStyle name="Uwaga 3" xfId="5066" hidden="1"/>
    <cellStyle name="Uwaga 3" xfId="5062" hidden="1"/>
    <cellStyle name="Uwaga 3" xfId="5057" hidden="1"/>
    <cellStyle name="Uwaga 3" xfId="5051" hidden="1"/>
    <cellStyle name="Uwaga 3" xfId="5047" hidden="1"/>
    <cellStyle name="Uwaga 3" xfId="5042" hidden="1"/>
    <cellStyle name="Uwaga 3" xfId="5036" hidden="1"/>
    <cellStyle name="Uwaga 3" xfId="5032" hidden="1"/>
    <cellStyle name="Uwaga 3" xfId="5028" hidden="1"/>
    <cellStyle name="Uwaga 3" xfId="5021" hidden="1"/>
    <cellStyle name="Uwaga 3" xfId="5017" hidden="1"/>
    <cellStyle name="Uwaga 3" xfId="5013" hidden="1"/>
    <cellStyle name="Uwaga 3" xfId="5880" hidden="1"/>
    <cellStyle name="Uwaga 3" xfId="5879" hidden="1"/>
    <cellStyle name="Uwaga 3" xfId="5877" hidden="1"/>
    <cellStyle name="Uwaga 3" xfId="5864" hidden="1"/>
    <cellStyle name="Uwaga 3" xfId="5862" hidden="1"/>
    <cellStyle name="Uwaga 3" xfId="5860" hidden="1"/>
    <cellStyle name="Uwaga 3" xfId="5850" hidden="1"/>
    <cellStyle name="Uwaga 3" xfId="5848" hidden="1"/>
    <cellStyle name="Uwaga 3" xfId="5846" hidden="1"/>
    <cellStyle name="Uwaga 3" xfId="5835" hidden="1"/>
    <cellStyle name="Uwaga 3" xfId="5833" hidden="1"/>
    <cellStyle name="Uwaga 3" xfId="5831" hidden="1"/>
    <cellStyle name="Uwaga 3" xfId="5818" hidden="1"/>
    <cellStyle name="Uwaga 3" xfId="5816" hidden="1"/>
    <cellStyle name="Uwaga 3" xfId="5815" hidden="1"/>
    <cellStyle name="Uwaga 3" xfId="5802" hidden="1"/>
    <cellStyle name="Uwaga 3" xfId="5801" hidden="1"/>
    <cellStyle name="Uwaga 3" xfId="5799" hidden="1"/>
    <cellStyle name="Uwaga 3" xfId="5787" hidden="1"/>
    <cellStyle name="Uwaga 3" xfId="5786" hidden="1"/>
    <cellStyle name="Uwaga 3" xfId="5784" hidden="1"/>
    <cellStyle name="Uwaga 3" xfId="5772" hidden="1"/>
    <cellStyle name="Uwaga 3" xfId="5771" hidden="1"/>
    <cellStyle name="Uwaga 3" xfId="5769" hidden="1"/>
    <cellStyle name="Uwaga 3" xfId="5757" hidden="1"/>
    <cellStyle name="Uwaga 3" xfId="5756" hidden="1"/>
    <cellStyle name="Uwaga 3" xfId="5754" hidden="1"/>
    <cellStyle name="Uwaga 3" xfId="5742" hidden="1"/>
    <cellStyle name="Uwaga 3" xfId="5741" hidden="1"/>
    <cellStyle name="Uwaga 3" xfId="5739" hidden="1"/>
    <cellStyle name="Uwaga 3" xfId="5727" hidden="1"/>
    <cellStyle name="Uwaga 3" xfId="5726" hidden="1"/>
    <cellStyle name="Uwaga 3" xfId="5724" hidden="1"/>
    <cellStyle name="Uwaga 3" xfId="5712" hidden="1"/>
    <cellStyle name="Uwaga 3" xfId="5711" hidden="1"/>
    <cellStyle name="Uwaga 3" xfId="5709" hidden="1"/>
    <cellStyle name="Uwaga 3" xfId="5697" hidden="1"/>
    <cellStyle name="Uwaga 3" xfId="5696" hidden="1"/>
    <cellStyle name="Uwaga 3" xfId="5694" hidden="1"/>
    <cellStyle name="Uwaga 3" xfId="5682" hidden="1"/>
    <cellStyle name="Uwaga 3" xfId="5681" hidden="1"/>
    <cellStyle name="Uwaga 3" xfId="5679" hidden="1"/>
    <cellStyle name="Uwaga 3" xfId="5667" hidden="1"/>
    <cellStyle name="Uwaga 3" xfId="5666" hidden="1"/>
    <cellStyle name="Uwaga 3" xfId="5664" hidden="1"/>
    <cellStyle name="Uwaga 3" xfId="5652" hidden="1"/>
    <cellStyle name="Uwaga 3" xfId="5651" hidden="1"/>
    <cellStyle name="Uwaga 3" xfId="5649" hidden="1"/>
    <cellStyle name="Uwaga 3" xfId="5637" hidden="1"/>
    <cellStyle name="Uwaga 3" xfId="5636" hidden="1"/>
    <cellStyle name="Uwaga 3" xfId="5634" hidden="1"/>
    <cellStyle name="Uwaga 3" xfId="5622" hidden="1"/>
    <cellStyle name="Uwaga 3" xfId="5621" hidden="1"/>
    <cellStyle name="Uwaga 3" xfId="5619" hidden="1"/>
    <cellStyle name="Uwaga 3" xfId="5607" hidden="1"/>
    <cellStyle name="Uwaga 3" xfId="5606" hidden="1"/>
    <cellStyle name="Uwaga 3" xfId="5604" hidden="1"/>
    <cellStyle name="Uwaga 3" xfId="5592" hidden="1"/>
    <cellStyle name="Uwaga 3" xfId="5591" hidden="1"/>
    <cellStyle name="Uwaga 3" xfId="5589" hidden="1"/>
    <cellStyle name="Uwaga 3" xfId="5577" hidden="1"/>
    <cellStyle name="Uwaga 3" xfId="5576" hidden="1"/>
    <cellStyle name="Uwaga 3" xfId="5574" hidden="1"/>
    <cellStyle name="Uwaga 3" xfId="5562" hidden="1"/>
    <cellStyle name="Uwaga 3" xfId="5561" hidden="1"/>
    <cellStyle name="Uwaga 3" xfId="5559" hidden="1"/>
    <cellStyle name="Uwaga 3" xfId="5547" hidden="1"/>
    <cellStyle name="Uwaga 3" xfId="5546" hidden="1"/>
    <cellStyle name="Uwaga 3" xfId="5544" hidden="1"/>
    <cellStyle name="Uwaga 3" xfId="5532" hidden="1"/>
    <cellStyle name="Uwaga 3" xfId="5531" hidden="1"/>
    <cellStyle name="Uwaga 3" xfId="5529" hidden="1"/>
    <cellStyle name="Uwaga 3" xfId="5517" hidden="1"/>
    <cellStyle name="Uwaga 3" xfId="5516" hidden="1"/>
    <cellStyle name="Uwaga 3" xfId="5514" hidden="1"/>
    <cellStyle name="Uwaga 3" xfId="5502" hidden="1"/>
    <cellStyle name="Uwaga 3" xfId="5501" hidden="1"/>
    <cellStyle name="Uwaga 3" xfId="5499" hidden="1"/>
    <cellStyle name="Uwaga 3" xfId="5487" hidden="1"/>
    <cellStyle name="Uwaga 3" xfId="5486" hidden="1"/>
    <cellStyle name="Uwaga 3" xfId="5484" hidden="1"/>
    <cellStyle name="Uwaga 3" xfId="5472" hidden="1"/>
    <cellStyle name="Uwaga 3" xfId="5471" hidden="1"/>
    <cellStyle name="Uwaga 3" xfId="5469" hidden="1"/>
    <cellStyle name="Uwaga 3" xfId="5457" hidden="1"/>
    <cellStyle name="Uwaga 3" xfId="5456" hidden="1"/>
    <cellStyle name="Uwaga 3" xfId="5454" hidden="1"/>
    <cellStyle name="Uwaga 3" xfId="5442" hidden="1"/>
    <cellStyle name="Uwaga 3" xfId="5441" hidden="1"/>
    <cellStyle name="Uwaga 3" xfId="5439" hidden="1"/>
    <cellStyle name="Uwaga 3" xfId="5427" hidden="1"/>
    <cellStyle name="Uwaga 3" xfId="5426" hidden="1"/>
    <cellStyle name="Uwaga 3" xfId="5424" hidden="1"/>
    <cellStyle name="Uwaga 3" xfId="5412" hidden="1"/>
    <cellStyle name="Uwaga 3" xfId="5411" hidden="1"/>
    <cellStyle name="Uwaga 3" xfId="5409" hidden="1"/>
    <cellStyle name="Uwaga 3" xfId="5397" hidden="1"/>
    <cellStyle name="Uwaga 3" xfId="5395" hidden="1"/>
    <cellStyle name="Uwaga 3" xfId="5392" hidden="1"/>
    <cellStyle name="Uwaga 3" xfId="5382" hidden="1"/>
    <cellStyle name="Uwaga 3" xfId="5380" hidden="1"/>
    <cellStyle name="Uwaga 3" xfId="5377" hidden="1"/>
    <cellStyle name="Uwaga 3" xfId="5367" hidden="1"/>
    <cellStyle name="Uwaga 3" xfId="5365" hidden="1"/>
    <cellStyle name="Uwaga 3" xfId="5362" hidden="1"/>
    <cellStyle name="Uwaga 3" xfId="5352" hidden="1"/>
    <cellStyle name="Uwaga 3" xfId="5350" hidden="1"/>
    <cellStyle name="Uwaga 3" xfId="5347" hidden="1"/>
    <cellStyle name="Uwaga 3" xfId="5337" hidden="1"/>
    <cellStyle name="Uwaga 3" xfId="5335" hidden="1"/>
    <cellStyle name="Uwaga 3" xfId="5332" hidden="1"/>
    <cellStyle name="Uwaga 3" xfId="5322" hidden="1"/>
    <cellStyle name="Uwaga 3" xfId="5320" hidden="1"/>
    <cellStyle name="Uwaga 3" xfId="5316" hidden="1"/>
    <cellStyle name="Uwaga 3" xfId="5307" hidden="1"/>
    <cellStyle name="Uwaga 3" xfId="5304" hidden="1"/>
    <cellStyle name="Uwaga 3" xfId="5300" hidden="1"/>
    <cellStyle name="Uwaga 3" xfId="5292" hidden="1"/>
    <cellStyle name="Uwaga 3" xfId="5290" hidden="1"/>
    <cellStyle name="Uwaga 3" xfId="5286" hidden="1"/>
    <cellStyle name="Uwaga 3" xfId="5277" hidden="1"/>
    <cellStyle name="Uwaga 3" xfId="5275" hidden="1"/>
    <cellStyle name="Uwaga 3" xfId="5272" hidden="1"/>
    <cellStyle name="Uwaga 3" xfId="5262" hidden="1"/>
    <cellStyle name="Uwaga 3" xfId="5260" hidden="1"/>
    <cellStyle name="Uwaga 3" xfId="5255" hidden="1"/>
    <cellStyle name="Uwaga 3" xfId="5247" hidden="1"/>
    <cellStyle name="Uwaga 3" xfId="5245" hidden="1"/>
    <cellStyle name="Uwaga 3" xfId="5240" hidden="1"/>
    <cellStyle name="Uwaga 3" xfId="5232" hidden="1"/>
    <cellStyle name="Uwaga 3" xfId="5230" hidden="1"/>
    <cellStyle name="Uwaga 3" xfId="5225" hidden="1"/>
    <cellStyle name="Uwaga 3" xfId="5217" hidden="1"/>
    <cellStyle name="Uwaga 3" xfId="5215" hidden="1"/>
    <cellStyle name="Uwaga 3" xfId="5211" hidden="1"/>
    <cellStyle name="Uwaga 3" xfId="5202" hidden="1"/>
    <cellStyle name="Uwaga 3" xfId="5199" hidden="1"/>
    <cellStyle name="Uwaga 3" xfId="5194" hidden="1"/>
    <cellStyle name="Uwaga 3" xfId="5187" hidden="1"/>
    <cellStyle name="Uwaga 3" xfId="5183" hidden="1"/>
    <cellStyle name="Uwaga 3" xfId="5178" hidden="1"/>
    <cellStyle name="Uwaga 3" xfId="5172" hidden="1"/>
    <cellStyle name="Uwaga 3" xfId="5168" hidden="1"/>
    <cellStyle name="Uwaga 3" xfId="5163" hidden="1"/>
    <cellStyle name="Uwaga 3" xfId="5157" hidden="1"/>
    <cellStyle name="Uwaga 3" xfId="5154" hidden="1"/>
    <cellStyle name="Uwaga 3" xfId="5150" hidden="1"/>
    <cellStyle name="Uwaga 3" xfId="5141" hidden="1"/>
    <cellStyle name="Uwaga 3" xfId="5136" hidden="1"/>
    <cellStyle name="Uwaga 3" xfId="5131" hidden="1"/>
    <cellStyle name="Uwaga 3" xfId="5126" hidden="1"/>
    <cellStyle name="Uwaga 3" xfId="5121" hidden="1"/>
    <cellStyle name="Uwaga 3" xfId="5116" hidden="1"/>
    <cellStyle name="Uwaga 3" xfId="5111" hidden="1"/>
    <cellStyle name="Uwaga 3" xfId="5106" hidden="1"/>
    <cellStyle name="Uwaga 3" xfId="5101" hidden="1"/>
    <cellStyle name="Uwaga 3" xfId="5097" hidden="1"/>
    <cellStyle name="Uwaga 3" xfId="5092" hidden="1"/>
    <cellStyle name="Uwaga 3" xfId="5087" hidden="1"/>
    <cellStyle name="Uwaga 3" xfId="5082" hidden="1"/>
    <cellStyle name="Uwaga 3" xfId="5078" hidden="1"/>
    <cellStyle name="Uwaga 3" xfId="5074" hidden="1"/>
    <cellStyle name="Uwaga 3" xfId="5067" hidden="1"/>
    <cellStyle name="Uwaga 3" xfId="5063" hidden="1"/>
    <cellStyle name="Uwaga 3" xfId="5058" hidden="1"/>
    <cellStyle name="Uwaga 3" xfId="5052" hidden="1"/>
    <cellStyle name="Uwaga 3" xfId="5048" hidden="1"/>
    <cellStyle name="Uwaga 3" xfId="5043" hidden="1"/>
    <cellStyle name="Uwaga 3" xfId="5037" hidden="1"/>
    <cellStyle name="Uwaga 3" xfId="5033" hidden="1"/>
    <cellStyle name="Uwaga 3" xfId="5029" hidden="1"/>
    <cellStyle name="Uwaga 3" xfId="5022" hidden="1"/>
    <cellStyle name="Uwaga 3" xfId="5018" hidden="1"/>
    <cellStyle name="Uwaga 3" xfId="5014" hidden="1"/>
    <cellStyle name="Uwaga 3" xfId="6064" hidden="1"/>
    <cellStyle name="Uwaga 3" xfId="6065" hidden="1"/>
    <cellStyle name="Uwaga 3" xfId="6066" hidden="1"/>
    <cellStyle name="Uwaga 3" xfId="6076" hidden="1"/>
    <cellStyle name="Uwaga 3" xfId="6077" hidden="1"/>
    <cellStyle name="Uwaga 3" xfId="6078" hidden="1"/>
    <cellStyle name="Uwaga 3" xfId="6085" hidden="1"/>
    <cellStyle name="Uwaga 3" xfId="6086" hidden="1"/>
    <cellStyle name="Uwaga 3" xfId="6087" hidden="1"/>
    <cellStyle name="Uwaga 3" xfId="6094" hidden="1"/>
    <cellStyle name="Uwaga 3" xfId="6095" hidden="1"/>
    <cellStyle name="Uwaga 3" xfId="6096" hidden="1"/>
    <cellStyle name="Uwaga 3" xfId="6105" hidden="1"/>
    <cellStyle name="Uwaga 3" xfId="6106" hidden="1"/>
    <cellStyle name="Uwaga 3" xfId="6107" hidden="1"/>
    <cellStyle name="Uwaga 3" xfId="6118" hidden="1"/>
    <cellStyle name="Uwaga 3" xfId="6119" hidden="1"/>
    <cellStyle name="Uwaga 3" xfId="6120" hidden="1"/>
    <cellStyle name="Uwaga 3" xfId="6127" hidden="1"/>
    <cellStyle name="Uwaga 3" xfId="6128" hidden="1"/>
    <cellStyle name="Uwaga 3" xfId="6129" hidden="1"/>
    <cellStyle name="Uwaga 3" xfId="6136" hidden="1"/>
    <cellStyle name="Uwaga 3" xfId="6137" hidden="1"/>
    <cellStyle name="Uwaga 3" xfId="6138" hidden="1"/>
    <cellStyle name="Uwaga 3" xfId="6145" hidden="1"/>
    <cellStyle name="Uwaga 3" xfId="6146" hidden="1"/>
    <cellStyle name="Uwaga 3" xfId="6147" hidden="1"/>
    <cellStyle name="Uwaga 3" xfId="6157" hidden="1"/>
    <cellStyle name="Uwaga 3" xfId="6158" hidden="1"/>
    <cellStyle name="Uwaga 3" xfId="6159" hidden="1"/>
    <cellStyle name="Uwaga 3" xfId="6166" hidden="1"/>
    <cellStyle name="Uwaga 3" xfId="6167" hidden="1"/>
    <cellStyle name="Uwaga 3" xfId="6168" hidden="1"/>
    <cellStyle name="Uwaga 3" xfId="6175" hidden="1"/>
    <cellStyle name="Uwaga 3" xfId="6176" hidden="1"/>
    <cellStyle name="Uwaga 3" xfId="6177" hidden="1"/>
    <cellStyle name="Uwaga 3" xfId="6185" hidden="1"/>
    <cellStyle name="Uwaga 3" xfId="6186" hidden="1"/>
    <cellStyle name="Uwaga 3" xfId="6187" hidden="1"/>
    <cellStyle name="Uwaga 3" xfId="6197" hidden="1"/>
    <cellStyle name="Uwaga 3" xfId="6198" hidden="1"/>
    <cellStyle name="Uwaga 3" xfId="6199" hidden="1"/>
    <cellStyle name="Uwaga 3" xfId="6206" hidden="1"/>
    <cellStyle name="Uwaga 3" xfId="6207" hidden="1"/>
    <cellStyle name="Uwaga 3" xfId="6208" hidden="1"/>
    <cellStyle name="Uwaga 3" xfId="6215" hidden="1"/>
    <cellStyle name="Uwaga 3" xfId="6216" hidden="1"/>
    <cellStyle name="Uwaga 3" xfId="6217" hidden="1"/>
    <cellStyle name="Uwaga 3" xfId="6225" hidden="1"/>
    <cellStyle name="Uwaga 3" xfId="6226" hidden="1"/>
    <cellStyle name="Uwaga 3" xfId="6227" hidden="1"/>
    <cellStyle name="Uwaga 3" xfId="6237" hidden="1"/>
    <cellStyle name="Uwaga 3" xfId="6238" hidden="1"/>
    <cellStyle name="Uwaga 3" xfId="6239" hidden="1"/>
    <cellStyle name="Uwaga 3" xfId="6246" hidden="1"/>
    <cellStyle name="Uwaga 3" xfId="6247" hidden="1"/>
    <cellStyle name="Uwaga 3" xfId="6248" hidden="1"/>
    <cellStyle name="Uwaga 3" xfId="6255" hidden="1"/>
    <cellStyle name="Uwaga 3" xfId="6256" hidden="1"/>
    <cellStyle name="Uwaga 3" xfId="6257" hidden="1"/>
    <cellStyle name="Uwaga 3" xfId="6264" hidden="1"/>
    <cellStyle name="Uwaga 3" xfId="6265" hidden="1"/>
    <cellStyle name="Uwaga 3" xfId="6266" hidden="1"/>
    <cellStyle name="Uwaga 3" xfId="6276" hidden="1"/>
    <cellStyle name="Uwaga 3" xfId="6277" hidden="1"/>
    <cellStyle name="Uwaga 3" xfId="6278" hidden="1"/>
    <cellStyle name="Uwaga 3" xfId="6285" hidden="1"/>
    <cellStyle name="Uwaga 3" xfId="6286" hidden="1"/>
    <cellStyle name="Uwaga 3" xfId="6287" hidden="1"/>
    <cellStyle name="Uwaga 3" xfId="6294" hidden="1"/>
    <cellStyle name="Uwaga 3" xfId="6295" hidden="1"/>
    <cellStyle name="Uwaga 3" xfId="6296" hidden="1"/>
    <cellStyle name="Uwaga 3" xfId="6305" hidden="1"/>
    <cellStyle name="Uwaga 3" xfId="6306" hidden="1"/>
    <cellStyle name="Uwaga 3" xfId="6307" hidden="1"/>
    <cellStyle name="Uwaga 3" xfId="6317" hidden="1"/>
    <cellStyle name="Uwaga 3" xfId="6318" hidden="1"/>
    <cellStyle name="Uwaga 3" xfId="6319" hidden="1"/>
    <cellStyle name="Uwaga 3" xfId="6326" hidden="1"/>
    <cellStyle name="Uwaga 3" xfId="6327" hidden="1"/>
    <cellStyle name="Uwaga 3" xfId="6328" hidden="1"/>
    <cellStyle name="Uwaga 3" xfId="6335" hidden="1"/>
    <cellStyle name="Uwaga 3" xfId="6336" hidden="1"/>
    <cellStyle name="Uwaga 3" xfId="6337" hidden="1"/>
    <cellStyle name="Uwaga 3" xfId="6345" hidden="1"/>
    <cellStyle name="Uwaga 3" xfId="6346" hidden="1"/>
    <cellStyle name="Uwaga 3" xfId="6347" hidden="1"/>
    <cellStyle name="Uwaga 3" xfId="6357" hidden="1"/>
    <cellStyle name="Uwaga 3" xfId="6358" hidden="1"/>
    <cellStyle name="Uwaga 3" xfId="6359" hidden="1"/>
    <cellStyle name="Uwaga 3" xfId="6366" hidden="1"/>
    <cellStyle name="Uwaga 3" xfId="6367" hidden="1"/>
    <cellStyle name="Uwaga 3" xfId="6368" hidden="1"/>
    <cellStyle name="Uwaga 3" xfId="6375" hidden="1"/>
    <cellStyle name="Uwaga 3" xfId="6376" hidden="1"/>
    <cellStyle name="Uwaga 3" xfId="6377" hidden="1"/>
    <cellStyle name="Uwaga 3" xfId="6384" hidden="1"/>
    <cellStyle name="Uwaga 3" xfId="6385" hidden="1"/>
    <cellStyle name="Uwaga 3" xfId="6386" hidden="1"/>
    <cellStyle name="Uwaga 3" xfId="6396" hidden="1"/>
    <cellStyle name="Uwaga 3" xfId="6397" hidden="1"/>
    <cellStyle name="Uwaga 3" xfId="6398" hidden="1"/>
    <cellStyle name="Uwaga 3" xfId="6405" hidden="1"/>
    <cellStyle name="Uwaga 3" xfId="6406" hidden="1"/>
    <cellStyle name="Uwaga 3" xfId="6407" hidden="1"/>
    <cellStyle name="Uwaga 3" xfId="6414" hidden="1"/>
    <cellStyle name="Uwaga 3" xfId="6415" hidden="1"/>
    <cellStyle name="Uwaga 3" xfId="6416" hidden="1"/>
    <cellStyle name="Uwaga 3" xfId="6425" hidden="1"/>
    <cellStyle name="Uwaga 3" xfId="6426" hidden="1"/>
    <cellStyle name="Uwaga 3" xfId="6427" hidden="1"/>
    <cellStyle name="Uwaga 3" xfId="6437" hidden="1"/>
    <cellStyle name="Uwaga 3" xfId="6438" hidden="1"/>
    <cellStyle name="Uwaga 3" xfId="6439" hidden="1"/>
    <cellStyle name="Uwaga 3" xfId="6446" hidden="1"/>
    <cellStyle name="Uwaga 3" xfId="6447" hidden="1"/>
    <cellStyle name="Uwaga 3" xfId="6448" hidden="1"/>
    <cellStyle name="Uwaga 3" xfId="6455" hidden="1"/>
    <cellStyle name="Uwaga 3" xfId="6456" hidden="1"/>
    <cellStyle name="Uwaga 3" xfId="6457" hidden="1"/>
    <cellStyle name="Uwaga 3" xfId="6464" hidden="1"/>
    <cellStyle name="Uwaga 3" xfId="6465" hidden="1"/>
    <cellStyle name="Uwaga 3" xfId="6466" hidden="1"/>
    <cellStyle name="Uwaga 3" xfId="6476" hidden="1"/>
    <cellStyle name="Uwaga 3" xfId="6477" hidden="1"/>
    <cellStyle name="Uwaga 3" xfId="6478" hidden="1"/>
    <cellStyle name="Uwaga 3" xfId="6485" hidden="1"/>
    <cellStyle name="Uwaga 3" xfId="6486" hidden="1"/>
    <cellStyle name="Uwaga 3" xfId="6487" hidden="1"/>
    <cellStyle name="Uwaga 3" xfId="6494" hidden="1"/>
    <cellStyle name="Uwaga 3" xfId="6495" hidden="1"/>
    <cellStyle name="Uwaga 3" xfId="6496" hidden="1"/>
    <cellStyle name="Uwaga 3" xfId="6504" hidden="1"/>
    <cellStyle name="Uwaga 3" xfId="6505" hidden="1"/>
    <cellStyle name="Uwaga 3" xfId="6506" hidden="1"/>
    <cellStyle name="Uwaga 3" xfId="6516" hidden="1"/>
    <cellStyle name="Uwaga 3" xfId="6517" hidden="1"/>
    <cellStyle name="Uwaga 3" xfId="6518" hidden="1"/>
    <cellStyle name="Uwaga 3" xfId="6525" hidden="1"/>
    <cellStyle name="Uwaga 3" xfId="6526" hidden="1"/>
    <cellStyle name="Uwaga 3" xfId="6527" hidden="1"/>
    <cellStyle name="Uwaga 3" xfId="6534" hidden="1"/>
    <cellStyle name="Uwaga 3" xfId="6535" hidden="1"/>
    <cellStyle name="Uwaga 3" xfId="6536" hidden="1"/>
    <cellStyle name="Uwaga 3" xfId="6544" hidden="1"/>
    <cellStyle name="Uwaga 3" xfId="6545" hidden="1"/>
    <cellStyle name="Uwaga 3" xfId="6546" hidden="1"/>
    <cellStyle name="Uwaga 3" xfId="6556" hidden="1"/>
    <cellStyle name="Uwaga 3" xfId="6557" hidden="1"/>
    <cellStyle name="Uwaga 3" xfId="6558" hidden="1"/>
    <cellStyle name="Uwaga 3" xfId="6565" hidden="1"/>
    <cellStyle name="Uwaga 3" xfId="6566" hidden="1"/>
    <cellStyle name="Uwaga 3" xfId="6567" hidden="1"/>
    <cellStyle name="Uwaga 3" xfId="6574" hidden="1"/>
    <cellStyle name="Uwaga 3" xfId="6575" hidden="1"/>
    <cellStyle name="Uwaga 3" xfId="6576" hidden="1"/>
    <cellStyle name="Uwaga 3" xfId="6584" hidden="1"/>
    <cellStyle name="Uwaga 3" xfId="6585" hidden="1"/>
    <cellStyle name="Uwaga 3" xfId="6586" hidden="1"/>
    <cellStyle name="Uwaga 3" xfId="6594" hidden="1"/>
    <cellStyle name="Uwaga 3" xfId="6595" hidden="1"/>
    <cellStyle name="Uwaga 3" xfId="6596" hidden="1"/>
    <cellStyle name="Uwaga 3" xfId="6604" hidden="1"/>
    <cellStyle name="Uwaga 3" xfId="6605" hidden="1"/>
    <cellStyle name="Uwaga 3" xfId="6606" hidden="1"/>
    <cellStyle name="Uwaga 3" xfId="6614" hidden="1"/>
    <cellStyle name="Uwaga 3" xfId="6615" hidden="1"/>
    <cellStyle name="Uwaga 3" xfId="6616" hidden="1"/>
    <cellStyle name="Uwaga 3" xfId="6624" hidden="1"/>
    <cellStyle name="Uwaga 3" xfId="6625" hidden="1"/>
    <cellStyle name="Uwaga 3" xfId="6626" hidden="1"/>
    <cellStyle name="Uwaga 3" xfId="6634" hidden="1"/>
    <cellStyle name="Uwaga 3" xfId="6635" hidden="1"/>
    <cellStyle name="Uwaga 3" xfId="6636" hidden="1"/>
    <cellStyle name="Uwaga 3" xfId="6677" hidden="1"/>
    <cellStyle name="Uwaga 3" xfId="6678" hidden="1"/>
    <cellStyle name="Uwaga 3" xfId="6680" hidden="1"/>
    <cellStyle name="Uwaga 3" xfId="6686" hidden="1"/>
    <cellStyle name="Uwaga 3" xfId="6687" hidden="1"/>
    <cellStyle name="Uwaga 3" xfId="6690" hidden="1"/>
    <cellStyle name="Uwaga 3" xfId="6695" hidden="1"/>
    <cellStyle name="Uwaga 3" xfId="6696" hidden="1"/>
    <cellStyle name="Uwaga 3" xfId="6699" hidden="1"/>
    <cellStyle name="Uwaga 3" xfId="6704" hidden="1"/>
    <cellStyle name="Uwaga 3" xfId="6705" hidden="1"/>
    <cellStyle name="Uwaga 3" xfId="6706" hidden="1"/>
    <cellStyle name="Uwaga 3" xfId="6713" hidden="1"/>
    <cellStyle name="Uwaga 3" xfId="6716" hidden="1"/>
    <cellStyle name="Uwaga 3" xfId="6719" hidden="1"/>
    <cellStyle name="Uwaga 3" xfId="6725" hidden="1"/>
    <cellStyle name="Uwaga 3" xfId="6728" hidden="1"/>
    <cellStyle name="Uwaga 3" xfId="6730" hidden="1"/>
    <cellStyle name="Uwaga 3" xfId="6735" hidden="1"/>
    <cellStyle name="Uwaga 3" xfId="6738" hidden="1"/>
    <cellStyle name="Uwaga 3" xfId="6739" hidden="1"/>
    <cellStyle name="Uwaga 3" xfId="6743" hidden="1"/>
    <cellStyle name="Uwaga 3" xfId="6746" hidden="1"/>
    <cellStyle name="Uwaga 3" xfId="6748" hidden="1"/>
    <cellStyle name="Uwaga 3" xfId="6749" hidden="1"/>
    <cellStyle name="Uwaga 3" xfId="6750" hidden="1"/>
    <cellStyle name="Uwaga 3" xfId="6753" hidden="1"/>
    <cellStyle name="Uwaga 3" xfId="6760" hidden="1"/>
    <cellStyle name="Uwaga 3" xfId="6763" hidden="1"/>
    <cellStyle name="Uwaga 3" xfId="6766" hidden="1"/>
    <cellStyle name="Uwaga 3" xfId="6769" hidden="1"/>
    <cellStyle name="Uwaga 3" xfId="6772" hidden="1"/>
    <cellStyle name="Uwaga 3" xfId="6775" hidden="1"/>
    <cellStyle name="Uwaga 3" xfId="6777" hidden="1"/>
    <cellStyle name="Uwaga 3" xfId="6780" hidden="1"/>
    <cellStyle name="Uwaga 3" xfId="6783" hidden="1"/>
    <cellStyle name="Uwaga 3" xfId="6785" hidden="1"/>
    <cellStyle name="Uwaga 3" xfId="6786" hidden="1"/>
    <cellStyle name="Uwaga 3" xfId="6788" hidden="1"/>
    <cellStyle name="Uwaga 3" xfId="6795" hidden="1"/>
    <cellStyle name="Uwaga 3" xfId="6798" hidden="1"/>
    <cellStyle name="Uwaga 3" xfId="6801" hidden="1"/>
    <cellStyle name="Uwaga 3" xfId="6805" hidden="1"/>
    <cellStyle name="Uwaga 3" xfId="6808" hidden="1"/>
    <cellStyle name="Uwaga 3" xfId="6811" hidden="1"/>
    <cellStyle name="Uwaga 3" xfId="6813" hidden="1"/>
    <cellStyle name="Uwaga 3" xfId="6816" hidden="1"/>
    <cellStyle name="Uwaga 3" xfId="6819" hidden="1"/>
    <cellStyle name="Uwaga 3" xfId="6821" hidden="1"/>
    <cellStyle name="Uwaga 3" xfId="6822" hidden="1"/>
    <cellStyle name="Uwaga 3" xfId="6825" hidden="1"/>
    <cellStyle name="Uwaga 3" xfId="6832" hidden="1"/>
    <cellStyle name="Uwaga 3" xfId="6835" hidden="1"/>
    <cellStyle name="Uwaga 3" xfId="6838" hidden="1"/>
    <cellStyle name="Uwaga 3" xfId="6842" hidden="1"/>
    <cellStyle name="Uwaga 3" xfId="6845" hidden="1"/>
    <cellStyle name="Uwaga 3" xfId="6847" hidden="1"/>
    <cellStyle name="Uwaga 3" xfId="6850" hidden="1"/>
    <cellStyle name="Uwaga 3" xfId="6853" hidden="1"/>
    <cellStyle name="Uwaga 3" xfId="6856" hidden="1"/>
    <cellStyle name="Uwaga 3" xfId="6857" hidden="1"/>
    <cellStyle name="Uwaga 3" xfId="6858" hidden="1"/>
    <cellStyle name="Uwaga 3" xfId="6860" hidden="1"/>
    <cellStyle name="Uwaga 3" xfId="6866" hidden="1"/>
    <cellStyle name="Uwaga 3" xfId="6867" hidden="1"/>
    <cellStyle name="Uwaga 3" xfId="6869" hidden="1"/>
    <cellStyle name="Uwaga 3" xfId="6875" hidden="1"/>
    <cellStyle name="Uwaga 3" xfId="6877" hidden="1"/>
    <cellStyle name="Uwaga 3" xfId="6880" hidden="1"/>
    <cellStyle name="Uwaga 3" xfId="6884" hidden="1"/>
    <cellStyle name="Uwaga 3" xfId="6885" hidden="1"/>
    <cellStyle name="Uwaga 3" xfId="6887" hidden="1"/>
    <cellStyle name="Uwaga 3" xfId="6893" hidden="1"/>
    <cellStyle name="Uwaga 3" xfId="6894" hidden="1"/>
    <cellStyle name="Uwaga 3" xfId="6895" hidden="1"/>
    <cellStyle name="Uwaga 3" xfId="6903" hidden="1"/>
    <cellStyle name="Uwaga 3" xfId="6906" hidden="1"/>
    <cellStyle name="Uwaga 3" xfId="6909" hidden="1"/>
    <cellStyle name="Uwaga 3" xfId="6912" hidden="1"/>
    <cellStyle name="Uwaga 3" xfId="6915" hidden="1"/>
    <cellStyle name="Uwaga 3" xfId="6918" hidden="1"/>
    <cellStyle name="Uwaga 3" xfId="6921" hidden="1"/>
    <cellStyle name="Uwaga 3" xfId="6924" hidden="1"/>
    <cellStyle name="Uwaga 3" xfId="6927" hidden="1"/>
    <cellStyle name="Uwaga 3" xfId="6929" hidden="1"/>
    <cellStyle name="Uwaga 3" xfId="6930" hidden="1"/>
    <cellStyle name="Uwaga 3" xfId="6932" hidden="1"/>
    <cellStyle name="Uwaga 3" xfId="6939" hidden="1"/>
    <cellStyle name="Uwaga 3" xfId="6942" hidden="1"/>
    <cellStyle name="Uwaga 3" xfId="6945" hidden="1"/>
    <cellStyle name="Uwaga 3" xfId="6948" hidden="1"/>
    <cellStyle name="Uwaga 3" xfId="6951" hidden="1"/>
    <cellStyle name="Uwaga 3" xfId="6954" hidden="1"/>
    <cellStyle name="Uwaga 3" xfId="6957" hidden="1"/>
    <cellStyle name="Uwaga 3" xfId="6959" hidden="1"/>
    <cellStyle name="Uwaga 3" xfId="6962" hidden="1"/>
    <cellStyle name="Uwaga 3" xfId="6965" hidden="1"/>
    <cellStyle name="Uwaga 3" xfId="6966" hidden="1"/>
    <cellStyle name="Uwaga 3" xfId="6967" hidden="1"/>
    <cellStyle name="Uwaga 3" xfId="6974" hidden="1"/>
    <cellStyle name="Uwaga 3" xfId="6975" hidden="1"/>
    <cellStyle name="Uwaga 3" xfId="6977" hidden="1"/>
    <cellStyle name="Uwaga 3" xfId="6983" hidden="1"/>
    <cellStyle name="Uwaga 3" xfId="6984" hidden="1"/>
    <cellStyle name="Uwaga 3" xfId="6986" hidden="1"/>
    <cellStyle name="Uwaga 3" xfId="6992" hidden="1"/>
    <cellStyle name="Uwaga 3" xfId="6993" hidden="1"/>
    <cellStyle name="Uwaga 3" xfId="6995" hidden="1"/>
    <cellStyle name="Uwaga 3" xfId="7001" hidden="1"/>
    <cellStyle name="Uwaga 3" xfId="7002" hidden="1"/>
    <cellStyle name="Uwaga 3" xfId="7003" hidden="1"/>
    <cellStyle name="Uwaga 3" xfId="7011" hidden="1"/>
    <cellStyle name="Uwaga 3" xfId="7013" hidden="1"/>
    <cellStyle name="Uwaga 3" xfId="7016" hidden="1"/>
    <cellStyle name="Uwaga 3" xfId="7020" hidden="1"/>
    <cellStyle name="Uwaga 3" xfId="7023" hidden="1"/>
    <cellStyle name="Uwaga 3" xfId="7026" hidden="1"/>
    <cellStyle name="Uwaga 3" xfId="7029" hidden="1"/>
    <cellStyle name="Uwaga 3" xfId="7031" hidden="1"/>
    <cellStyle name="Uwaga 3" xfId="7034" hidden="1"/>
    <cellStyle name="Uwaga 3" xfId="7037" hidden="1"/>
    <cellStyle name="Uwaga 3" xfId="7038" hidden="1"/>
    <cellStyle name="Uwaga 3" xfId="7039" hidden="1"/>
    <cellStyle name="Uwaga 3" xfId="7046" hidden="1"/>
    <cellStyle name="Uwaga 3" xfId="7048" hidden="1"/>
    <cellStyle name="Uwaga 3" xfId="7050" hidden="1"/>
    <cellStyle name="Uwaga 3" xfId="7055" hidden="1"/>
    <cellStyle name="Uwaga 3" xfId="7057" hidden="1"/>
    <cellStyle name="Uwaga 3" xfId="7059" hidden="1"/>
    <cellStyle name="Uwaga 3" xfId="7064" hidden="1"/>
    <cellStyle name="Uwaga 3" xfId="7066" hidden="1"/>
    <cellStyle name="Uwaga 3" xfId="7068" hidden="1"/>
    <cellStyle name="Uwaga 3" xfId="7073" hidden="1"/>
    <cellStyle name="Uwaga 3" xfId="7074" hidden="1"/>
    <cellStyle name="Uwaga 3" xfId="7075" hidden="1"/>
    <cellStyle name="Uwaga 3" xfId="7082" hidden="1"/>
    <cellStyle name="Uwaga 3" xfId="7084" hidden="1"/>
    <cellStyle name="Uwaga 3" xfId="7086" hidden="1"/>
    <cellStyle name="Uwaga 3" xfId="7091" hidden="1"/>
    <cellStyle name="Uwaga 3" xfId="7093" hidden="1"/>
    <cellStyle name="Uwaga 3" xfId="7095" hidden="1"/>
    <cellStyle name="Uwaga 3" xfId="7100" hidden="1"/>
    <cellStyle name="Uwaga 3" xfId="7102" hidden="1"/>
    <cellStyle name="Uwaga 3" xfId="7103" hidden="1"/>
    <cellStyle name="Uwaga 3" xfId="7109" hidden="1"/>
    <cellStyle name="Uwaga 3" xfId="7110" hidden="1"/>
    <cellStyle name="Uwaga 3" xfId="7111" hidden="1"/>
    <cellStyle name="Uwaga 3" xfId="7118" hidden="1"/>
    <cellStyle name="Uwaga 3" xfId="7120" hidden="1"/>
    <cellStyle name="Uwaga 3" xfId="7122" hidden="1"/>
    <cellStyle name="Uwaga 3" xfId="7127" hidden="1"/>
    <cellStyle name="Uwaga 3" xfId="7129" hidden="1"/>
    <cellStyle name="Uwaga 3" xfId="7131" hidden="1"/>
    <cellStyle name="Uwaga 3" xfId="7136" hidden="1"/>
    <cellStyle name="Uwaga 3" xfId="7138" hidden="1"/>
    <cellStyle name="Uwaga 3" xfId="7140" hidden="1"/>
    <cellStyle name="Uwaga 3" xfId="7145" hidden="1"/>
    <cellStyle name="Uwaga 3" xfId="7146" hidden="1"/>
    <cellStyle name="Uwaga 3" xfId="7148" hidden="1"/>
    <cellStyle name="Uwaga 3" xfId="7154" hidden="1"/>
    <cellStyle name="Uwaga 3" xfId="7155" hidden="1"/>
    <cellStyle name="Uwaga 3" xfId="7156" hidden="1"/>
    <cellStyle name="Uwaga 3" xfId="7163" hidden="1"/>
    <cellStyle name="Uwaga 3" xfId="7164" hidden="1"/>
    <cellStyle name="Uwaga 3" xfId="7165" hidden="1"/>
    <cellStyle name="Uwaga 3" xfId="7172" hidden="1"/>
    <cellStyle name="Uwaga 3" xfId="7173" hidden="1"/>
    <cellStyle name="Uwaga 3" xfId="7174" hidden="1"/>
    <cellStyle name="Uwaga 3" xfId="7181" hidden="1"/>
    <cellStyle name="Uwaga 3" xfId="7182" hidden="1"/>
    <cellStyle name="Uwaga 3" xfId="7183" hidden="1"/>
    <cellStyle name="Uwaga 3" xfId="7190" hidden="1"/>
    <cellStyle name="Uwaga 3" xfId="7191" hidden="1"/>
    <cellStyle name="Uwaga 3" xfId="7192" hidden="1"/>
    <cellStyle name="Uwaga 3" xfId="7251" hidden="1"/>
    <cellStyle name="Uwaga 3" xfId="7252" hidden="1"/>
    <cellStyle name="Uwaga 3" xfId="7254" hidden="1"/>
    <cellStyle name="Uwaga 3" xfId="7266" hidden="1"/>
    <cellStyle name="Uwaga 3" xfId="7267" hidden="1"/>
    <cellStyle name="Uwaga 3" xfId="7272" hidden="1"/>
    <cellStyle name="Uwaga 3" xfId="7281" hidden="1"/>
    <cellStyle name="Uwaga 3" xfId="7282" hidden="1"/>
    <cellStyle name="Uwaga 3" xfId="7287" hidden="1"/>
    <cellStyle name="Uwaga 3" xfId="7296" hidden="1"/>
    <cellStyle name="Uwaga 3" xfId="7297" hidden="1"/>
    <cellStyle name="Uwaga 3" xfId="7298" hidden="1"/>
    <cellStyle name="Uwaga 3" xfId="7311" hidden="1"/>
    <cellStyle name="Uwaga 3" xfId="7316" hidden="1"/>
    <cellStyle name="Uwaga 3" xfId="7321" hidden="1"/>
    <cellStyle name="Uwaga 3" xfId="7331" hidden="1"/>
    <cellStyle name="Uwaga 3" xfId="7336" hidden="1"/>
    <cellStyle name="Uwaga 3" xfId="7340" hidden="1"/>
    <cellStyle name="Uwaga 3" xfId="7347" hidden="1"/>
    <cellStyle name="Uwaga 3" xfId="7352" hidden="1"/>
    <cellStyle name="Uwaga 3" xfId="7355" hidden="1"/>
    <cellStyle name="Uwaga 3" xfId="7361" hidden="1"/>
    <cellStyle name="Uwaga 3" xfId="7366" hidden="1"/>
    <cellStyle name="Uwaga 3" xfId="7370" hidden="1"/>
    <cellStyle name="Uwaga 3" xfId="7371" hidden="1"/>
    <cellStyle name="Uwaga 3" xfId="7372" hidden="1"/>
    <cellStyle name="Uwaga 3" xfId="7376" hidden="1"/>
    <cellStyle name="Uwaga 3" xfId="7388" hidden="1"/>
    <cellStyle name="Uwaga 3" xfId="7393" hidden="1"/>
    <cellStyle name="Uwaga 3" xfId="7398" hidden="1"/>
    <cellStyle name="Uwaga 3" xfId="7403" hidden="1"/>
    <cellStyle name="Uwaga 3" xfId="7408" hidden="1"/>
    <cellStyle name="Uwaga 3" xfId="7413" hidden="1"/>
    <cellStyle name="Uwaga 3" xfId="7417" hidden="1"/>
    <cellStyle name="Uwaga 3" xfId="7421" hidden="1"/>
    <cellStyle name="Uwaga 3" xfId="7426" hidden="1"/>
    <cellStyle name="Uwaga 3" xfId="7431" hidden="1"/>
    <cellStyle name="Uwaga 3" xfId="7432" hidden="1"/>
    <cellStyle name="Uwaga 3" xfId="7434" hidden="1"/>
    <cellStyle name="Uwaga 3" xfId="7447" hidden="1"/>
    <cellStyle name="Uwaga 3" xfId="7451" hidden="1"/>
    <cellStyle name="Uwaga 3" xfId="7456" hidden="1"/>
    <cellStyle name="Uwaga 3" xfId="7463" hidden="1"/>
    <cellStyle name="Uwaga 3" xfId="7467" hidden="1"/>
    <cellStyle name="Uwaga 3" xfId="7472" hidden="1"/>
    <cellStyle name="Uwaga 3" xfId="7477" hidden="1"/>
    <cellStyle name="Uwaga 3" xfId="7480" hidden="1"/>
    <cellStyle name="Uwaga 3" xfId="7485" hidden="1"/>
    <cellStyle name="Uwaga 3" xfId="7491" hidden="1"/>
    <cellStyle name="Uwaga 3" xfId="7492" hidden="1"/>
    <cellStyle name="Uwaga 3" xfId="7495" hidden="1"/>
    <cellStyle name="Uwaga 3" xfId="7508" hidden="1"/>
    <cellStyle name="Uwaga 3" xfId="7512" hidden="1"/>
    <cellStyle name="Uwaga 3" xfId="7517" hidden="1"/>
    <cellStyle name="Uwaga 3" xfId="7524" hidden="1"/>
    <cellStyle name="Uwaga 3" xfId="7529" hidden="1"/>
    <cellStyle name="Uwaga 3" xfId="7533" hidden="1"/>
    <cellStyle name="Uwaga 3" xfId="7538" hidden="1"/>
    <cellStyle name="Uwaga 3" xfId="7542" hidden="1"/>
    <cellStyle name="Uwaga 3" xfId="7547" hidden="1"/>
    <cellStyle name="Uwaga 3" xfId="7551" hidden="1"/>
    <cellStyle name="Uwaga 3" xfId="7552" hidden="1"/>
    <cellStyle name="Uwaga 3" xfId="7554" hidden="1"/>
    <cellStyle name="Uwaga 3" xfId="7566" hidden="1"/>
    <cellStyle name="Uwaga 3" xfId="7567" hidden="1"/>
    <cellStyle name="Uwaga 3" xfId="7569" hidden="1"/>
    <cellStyle name="Uwaga 3" xfId="7581" hidden="1"/>
    <cellStyle name="Uwaga 3" xfId="7583" hidden="1"/>
    <cellStyle name="Uwaga 3" xfId="7586" hidden="1"/>
    <cellStyle name="Uwaga 3" xfId="7596" hidden="1"/>
    <cellStyle name="Uwaga 3" xfId="7597" hidden="1"/>
    <cellStyle name="Uwaga 3" xfId="7599" hidden="1"/>
    <cellStyle name="Uwaga 3" xfId="7611" hidden="1"/>
    <cellStyle name="Uwaga 3" xfId="7612" hidden="1"/>
    <cellStyle name="Uwaga 3" xfId="7613" hidden="1"/>
    <cellStyle name="Uwaga 3" xfId="7627" hidden="1"/>
    <cellStyle name="Uwaga 3" xfId="7630" hidden="1"/>
    <cellStyle name="Uwaga 3" xfId="7634" hidden="1"/>
    <cellStyle name="Uwaga 3" xfId="7642" hidden="1"/>
    <cellStyle name="Uwaga 3" xfId="7645" hidden="1"/>
    <cellStyle name="Uwaga 3" xfId="7649" hidden="1"/>
    <cellStyle name="Uwaga 3" xfId="7657" hidden="1"/>
    <cellStyle name="Uwaga 3" xfId="7660" hidden="1"/>
    <cellStyle name="Uwaga 3" xfId="7664" hidden="1"/>
    <cellStyle name="Uwaga 3" xfId="7671" hidden="1"/>
    <cellStyle name="Uwaga 3" xfId="7672" hidden="1"/>
    <cellStyle name="Uwaga 3" xfId="7674" hidden="1"/>
    <cellStyle name="Uwaga 3" xfId="7687" hidden="1"/>
    <cellStyle name="Uwaga 3" xfId="7690" hidden="1"/>
    <cellStyle name="Uwaga 3" xfId="7693" hidden="1"/>
    <cellStyle name="Uwaga 3" xfId="7702" hidden="1"/>
    <cellStyle name="Uwaga 3" xfId="7705" hidden="1"/>
    <cellStyle name="Uwaga 3" xfId="7709" hidden="1"/>
    <cellStyle name="Uwaga 3" xfId="7717" hidden="1"/>
    <cellStyle name="Uwaga 3" xfId="7719" hidden="1"/>
    <cellStyle name="Uwaga 3" xfId="7722" hidden="1"/>
    <cellStyle name="Uwaga 3" xfId="7731" hidden="1"/>
    <cellStyle name="Uwaga 3" xfId="7732" hidden="1"/>
    <cellStyle name="Uwaga 3" xfId="7733" hidden="1"/>
    <cellStyle name="Uwaga 3" xfId="7746" hidden="1"/>
    <cellStyle name="Uwaga 3" xfId="7747" hidden="1"/>
    <cellStyle name="Uwaga 3" xfId="7749" hidden="1"/>
    <cellStyle name="Uwaga 3" xfId="7761" hidden="1"/>
    <cellStyle name="Uwaga 3" xfId="7762" hidden="1"/>
    <cellStyle name="Uwaga 3" xfId="7764" hidden="1"/>
    <cellStyle name="Uwaga 3" xfId="7776" hidden="1"/>
    <cellStyle name="Uwaga 3" xfId="7777" hidden="1"/>
    <cellStyle name="Uwaga 3" xfId="7779" hidden="1"/>
    <cellStyle name="Uwaga 3" xfId="7791" hidden="1"/>
    <cellStyle name="Uwaga 3" xfId="7792" hidden="1"/>
    <cellStyle name="Uwaga 3" xfId="7793" hidden="1"/>
    <cellStyle name="Uwaga 3" xfId="7807" hidden="1"/>
    <cellStyle name="Uwaga 3" xfId="7809" hidden="1"/>
    <cellStyle name="Uwaga 3" xfId="7812" hidden="1"/>
    <cellStyle name="Uwaga 3" xfId="7822" hidden="1"/>
    <cellStyle name="Uwaga 3" xfId="7825" hidden="1"/>
    <cellStyle name="Uwaga 3" xfId="7828" hidden="1"/>
    <cellStyle name="Uwaga 3" xfId="7837" hidden="1"/>
    <cellStyle name="Uwaga 3" xfId="7839" hidden="1"/>
    <cellStyle name="Uwaga 3" xfId="7842" hidden="1"/>
    <cellStyle name="Uwaga 3" xfId="7851" hidden="1"/>
    <cellStyle name="Uwaga 3" xfId="7852" hidden="1"/>
    <cellStyle name="Uwaga 3" xfId="7853" hidden="1"/>
    <cellStyle name="Uwaga 3" xfId="7866" hidden="1"/>
    <cellStyle name="Uwaga 3" xfId="7868" hidden="1"/>
    <cellStyle name="Uwaga 3" xfId="7870" hidden="1"/>
    <cellStyle name="Uwaga 3" xfId="7881" hidden="1"/>
    <cellStyle name="Uwaga 3" xfId="7883" hidden="1"/>
    <cellStyle name="Uwaga 3" xfId="7885" hidden="1"/>
    <cellStyle name="Uwaga 3" xfId="7896" hidden="1"/>
    <cellStyle name="Uwaga 3" xfId="7898" hidden="1"/>
    <cellStyle name="Uwaga 3" xfId="7900" hidden="1"/>
    <cellStyle name="Uwaga 3" xfId="7911" hidden="1"/>
    <cellStyle name="Uwaga 3" xfId="7912" hidden="1"/>
    <cellStyle name="Uwaga 3" xfId="7913" hidden="1"/>
    <cellStyle name="Uwaga 3" xfId="7926" hidden="1"/>
    <cellStyle name="Uwaga 3" xfId="7928" hidden="1"/>
    <cellStyle name="Uwaga 3" xfId="7930" hidden="1"/>
    <cellStyle name="Uwaga 3" xfId="7941" hidden="1"/>
    <cellStyle name="Uwaga 3" xfId="7943" hidden="1"/>
    <cellStyle name="Uwaga 3" xfId="7945" hidden="1"/>
    <cellStyle name="Uwaga 3" xfId="7956" hidden="1"/>
    <cellStyle name="Uwaga 3" xfId="7958" hidden="1"/>
    <cellStyle name="Uwaga 3" xfId="7959" hidden="1"/>
    <cellStyle name="Uwaga 3" xfId="7971" hidden="1"/>
    <cellStyle name="Uwaga 3" xfId="7972" hidden="1"/>
    <cellStyle name="Uwaga 3" xfId="7973" hidden="1"/>
    <cellStyle name="Uwaga 3" xfId="7986" hidden="1"/>
    <cellStyle name="Uwaga 3" xfId="7988" hidden="1"/>
    <cellStyle name="Uwaga 3" xfId="7990" hidden="1"/>
    <cellStyle name="Uwaga 3" xfId="8001" hidden="1"/>
    <cellStyle name="Uwaga 3" xfId="8003" hidden="1"/>
    <cellStyle name="Uwaga 3" xfId="8005" hidden="1"/>
    <cellStyle name="Uwaga 3" xfId="8016" hidden="1"/>
    <cellStyle name="Uwaga 3" xfId="8018" hidden="1"/>
    <cellStyle name="Uwaga 3" xfId="8020" hidden="1"/>
    <cellStyle name="Uwaga 3" xfId="8031" hidden="1"/>
    <cellStyle name="Uwaga 3" xfId="8032" hidden="1"/>
    <cellStyle name="Uwaga 3" xfId="8034" hidden="1"/>
    <cellStyle name="Uwaga 3" xfId="8045" hidden="1"/>
    <cellStyle name="Uwaga 3" xfId="8047" hidden="1"/>
    <cellStyle name="Uwaga 3" xfId="8048" hidden="1"/>
    <cellStyle name="Uwaga 3" xfId="8057" hidden="1"/>
    <cellStyle name="Uwaga 3" xfId="8060" hidden="1"/>
    <cellStyle name="Uwaga 3" xfId="8062" hidden="1"/>
    <cellStyle name="Uwaga 3" xfId="8073" hidden="1"/>
    <cellStyle name="Uwaga 3" xfId="8075" hidden="1"/>
    <cellStyle name="Uwaga 3" xfId="8077" hidden="1"/>
    <cellStyle name="Uwaga 3" xfId="8089" hidden="1"/>
    <cellStyle name="Uwaga 3" xfId="8091" hidden="1"/>
    <cellStyle name="Uwaga 3" xfId="8093" hidden="1"/>
    <cellStyle name="Uwaga 3" xfId="8101" hidden="1"/>
    <cellStyle name="Uwaga 3" xfId="8103" hidden="1"/>
    <cellStyle name="Uwaga 3" xfId="8106" hidden="1"/>
    <cellStyle name="Uwaga 3" xfId="8096" hidden="1"/>
    <cellStyle name="Uwaga 3" xfId="8095" hidden="1"/>
    <cellStyle name="Uwaga 3" xfId="8094" hidden="1"/>
    <cellStyle name="Uwaga 3" xfId="8081" hidden="1"/>
    <cellStyle name="Uwaga 3" xfId="8080" hidden="1"/>
    <cellStyle name="Uwaga 3" xfId="8079" hidden="1"/>
    <cellStyle name="Uwaga 3" xfId="8066" hidden="1"/>
    <cellStyle name="Uwaga 3" xfId="8065" hidden="1"/>
    <cellStyle name="Uwaga 3" xfId="8064" hidden="1"/>
    <cellStyle name="Uwaga 3" xfId="8051" hidden="1"/>
    <cellStyle name="Uwaga 3" xfId="8050" hidden="1"/>
    <cellStyle name="Uwaga 3" xfId="8049" hidden="1"/>
    <cellStyle name="Uwaga 3" xfId="8036" hidden="1"/>
    <cellStyle name="Uwaga 3" xfId="8035" hidden="1"/>
    <cellStyle name="Uwaga 3" xfId="8033" hidden="1"/>
    <cellStyle name="Uwaga 3" xfId="8022" hidden="1"/>
    <cellStyle name="Uwaga 3" xfId="8019" hidden="1"/>
    <cellStyle name="Uwaga 3" xfId="8017" hidden="1"/>
    <cellStyle name="Uwaga 3" xfId="8007" hidden="1"/>
    <cellStyle name="Uwaga 3" xfId="8004" hidden="1"/>
    <cellStyle name="Uwaga 3" xfId="8002" hidden="1"/>
    <cellStyle name="Uwaga 3" xfId="7992" hidden="1"/>
    <cellStyle name="Uwaga 3" xfId="7989" hidden="1"/>
    <cellStyle name="Uwaga 3" xfId="7987" hidden="1"/>
    <cellStyle name="Uwaga 3" xfId="7977" hidden="1"/>
    <cellStyle name="Uwaga 3" xfId="7975" hidden="1"/>
    <cellStyle name="Uwaga 3" xfId="7974" hidden="1"/>
    <cellStyle name="Uwaga 3" xfId="7962" hidden="1"/>
    <cellStyle name="Uwaga 3" xfId="7960" hidden="1"/>
    <cellStyle name="Uwaga 3" xfId="7957" hidden="1"/>
    <cellStyle name="Uwaga 3" xfId="7947" hidden="1"/>
    <cellStyle name="Uwaga 3" xfId="7944" hidden="1"/>
    <cellStyle name="Uwaga 3" xfId="7942" hidden="1"/>
    <cellStyle name="Uwaga 3" xfId="7932" hidden="1"/>
    <cellStyle name="Uwaga 3" xfId="7929" hidden="1"/>
    <cellStyle name="Uwaga 3" xfId="7927" hidden="1"/>
    <cellStyle name="Uwaga 3" xfId="7917" hidden="1"/>
    <cellStyle name="Uwaga 3" xfId="7915" hidden="1"/>
    <cellStyle name="Uwaga 3" xfId="7914" hidden="1"/>
    <cellStyle name="Uwaga 3" xfId="7902" hidden="1"/>
    <cellStyle name="Uwaga 3" xfId="7899" hidden="1"/>
    <cellStyle name="Uwaga 3" xfId="7897" hidden="1"/>
    <cellStyle name="Uwaga 3" xfId="7887" hidden="1"/>
    <cellStyle name="Uwaga 3" xfId="7884" hidden="1"/>
    <cellStyle name="Uwaga 3" xfId="7882" hidden="1"/>
    <cellStyle name="Uwaga 3" xfId="7872" hidden="1"/>
    <cellStyle name="Uwaga 3" xfId="7869" hidden="1"/>
    <cellStyle name="Uwaga 3" xfId="7867" hidden="1"/>
    <cellStyle name="Uwaga 3" xfId="7857" hidden="1"/>
    <cellStyle name="Uwaga 3" xfId="7855" hidden="1"/>
    <cellStyle name="Uwaga 3" xfId="7854" hidden="1"/>
    <cellStyle name="Uwaga 3" xfId="7841" hidden="1"/>
    <cellStyle name="Uwaga 3" xfId="7838" hidden="1"/>
    <cellStyle name="Uwaga 3" xfId="7836" hidden="1"/>
    <cellStyle name="Uwaga 3" xfId="7826" hidden="1"/>
    <cellStyle name="Uwaga 3" xfId="7823" hidden="1"/>
    <cellStyle name="Uwaga 3" xfId="7821" hidden="1"/>
    <cellStyle name="Uwaga 3" xfId="7811" hidden="1"/>
    <cellStyle name="Uwaga 3" xfId="7808" hidden="1"/>
    <cellStyle name="Uwaga 3" xfId="7806" hidden="1"/>
    <cellStyle name="Uwaga 3" xfId="7797" hidden="1"/>
    <cellStyle name="Uwaga 3" xfId="7795" hidden="1"/>
    <cellStyle name="Uwaga 3" xfId="7794" hidden="1"/>
    <cellStyle name="Uwaga 3" xfId="7782" hidden="1"/>
    <cellStyle name="Uwaga 3" xfId="7780" hidden="1"/>
    <cellStyle name="Uwaga 3" xfId="7778" hidden="1"/>
    <cellStyle name="Uwaga 3" xfId="7767" hidden="1"/>
    <cellStyle name="Uwaga 3" xfId="7765" hidden="1"/>
    <cellStyle name="Uwaga 3" xfId="7763" hidden="1"/>
    <cellStyle name="Uwaga 3" xfId="7752" hidden="1"/>
    <cellStyle name="Uwaga 3" xfId="7750" hidden="1"/>
    <cellStyle name="Uwaga 3" xfId="7748" hidden="1"/>
    <cellStyle name="Uwaga 3" xfId="7737" hidden="1"/>
    <cellStyle name="Uwaga 3" xfId="7735" hidden="1"/>
    <cellStyle name="Uwaga 3" xfId="7734" hidden="1"/>
    <cellStyle name="Uwaga 3" xfId="7721" hidden="1"/>
    <cellStyle name="Uwaga 3" xfId="7718" hidden="1"/>
    <cellStyle name="Uwaga 3" xfId="7716" hidden="1"/>
    <cellStyle name="Uwaga 3" xfId="7706" hidden="1"/>
    <cellStyle name="Uwaga 3" xfId="7703" hidden="1"/>
    <cellStyle name="Uwaga 3" xfId="7701" hidden="1"/>
    <cellStyle name="Uwaga 3" xfId="7691" hidden="1"/>
    <cellStyle name="Uwaga 3" xfId="7688" hidden="1"/>
    <cellStyle name="Uwaga 3" xfId="7686" hidden="1"/>
    <cellStyle name="Uwaga 3" xfId="7677" hidden="1"/>
    <cellStyle name="Uwaga 3" xfId="7675" hidden="1"/>
    <cellStyle name="Uwaga 3" xfId="7673" hidden="1"/>
    <cellStyle name="Uwaga 3" xfId="7661" hidden="1"/>
    <cellStyle name="Uwaga 3" xfId="7658" hidden="1"/>
    <cellStyle name="Uwaga 3" xfId="7656" hidden="1"/>
    <cellStyle name="Uwaga 3" xfId="7646" hidden="1"/>
    <cellStyle name="Uwaga 3" xfId="7643" hidden="1"/>
    <cellStyle name="Uwaga 3" xfId="7641" hidden="1"/>
    <cellStyle name="Uwaga 3" xfId="7631" hidden="1"/>
    <cellStyle name="Uwaga 3" xfId="7628" hidden="1"/>
    <cellStyle name="Uwaga 3" xfId="7626" hidden="1"/>
    <cellStyle name="Uwaga 3" xfId="7619" hidden="1"/>
    <cellStyle name="Uwaga 3" xfId="7616" hidden="1"/>
    <cellStyle name="Uwaga 3" xfId="7614" hidden="1"/>
    <cellStyle name="Uwaga 3" xfId="7604" hidden="1"/>
    <cellStyle name="Uwaga 3" xfId="7601" hidden="1"/>
    <cellStyle name="Uwaga 3" xfId="7598" hidden="1"/>
    <cellStyle name="Uwaga 3" xfId="7589" hidden="1"/>
    <cellStyle name="Uwaga 3" xfId="7585" hidden="1"/>
    <cellStyle name="Uwaga 3" xfId="7582" hidden="1"/>
    <cellStyle name="Uwaga 3" xfId="7574" hidden="1"/>
    <cellStyle name="Uwaga 3" xfId="7571" hidden="1"/>
    <cellStyle name="Uwaga 3" xfId="7568" hidden="1"/>
    <cellStyle name="Uwaga 3" xfId="7559" hidden="1"/>
    <cellStyle name="Uwaga 3" xfId="7556" hidden="1"/>
    <cellStyle name="Uwaga 3" xfId="7553" hidden="1"/>
    <cellStyle name="Uwaga 3" xfId="7543" hidden="1"/>
    <cellStyle name="Uwaga 3" xfId="7539" hidden="1"/>
    <cellStyle name="Uwaga 3" xfId="7536" hidden="1"/>
    <cellStyle name="Uwaga 3" xfId="7527" hidden="1"/>
    <cellStyle name="Uwaga 3" xfId="7523" hidden="1"/>
    <cellStyle name="Uwaga 3" xfId="7521" hidden="1"/>
    <cellStyle name="Uwaga 3" xfId="7513" hidden="1"/>
    <cellStyle name="Uwaga 3" xfId="7509" hidden="1"/>
    <cellStyle name="Uwaga 3" xfId="7506" hidden="1"/>
    <cellStyle name="Uwaga 3" xfId="7499" hidden="1"/>
    <cellStyle name="Uwaga 3" xfId="7496" hidden="1"/>
    <cellStyle name="Uwaga 3" xfId="7493" hidden="1"/>
    <cellStyle name="Uwaga 3" xfId="7484" hidden="1"/>
    <cellStyle name="Uwaga 3" xfId="7479" hidden="1"/>
    <cellStyle name="Uwaga 3" xfId="7476" hidden="1"/>
    <cellStyle name="Uwaga 3" xfId="7469" hidden="1"/>
    <cellStyle name="Uwaga 3" xfId="7464" hidden="1"/>
    <cellStyle name="Uwaga 3" xfId="7461" hidden="1"/>
    <cellStyle name="Uwaga 3" xfId="7454" hidden="1"/>
    <cellStyle name="Uwaga 3" xfId="7449" hidden="1"/>
    <cellStyle name="Uwaga 3" xfId="7446" hidden="1"/>
    <cellStyle name="Uwaga 3" xfId="7440" hidden="1"/>
    <cellStyle name="Uwaga 3" xfId="7436" hidden="1"/>
    <cellStyle name="Uwaga 3" xfId="7433" hidden="1"/>
    <cellStyle name="Uwaga 3" xfId="7425" hidden="1"/>
    <cellStyle name="Uwaga 3" xfId="7420" hidden="1"/>
    <cellStyle name="Uwaga 3" xfId="7416" hidden="1"/>
    <cellStyle name="Uwaga 3" xfId="7410" hidden="1"/>
    <cellStyle name="Uwaga 3" xfId="7405" hidden="1"/>
    <cellStyle name="Uwaga 3" xfId="7401" hidden="1"/>
    <cellStyle name="Uwaga 3" xfId="7395" hidden="1"/>
    <cellStyle name="Uwaga 3" xfId="7390" hidden="1"/>
    <cellStyle name="Uwaga 3" xfId="7386" hidden="1"/>
    <cellStyle name="Uwaga 3" xfId="7381" hidden="1"/>
    <cellStyle name="Uwaga 3" xfId="7377" hidden="1"/>
    <cellStyle name="Uwaga 3" xfId="7373" hidden="1"/>
    <cellStyle name="Uwaga 3" xfId="7365" hidden="1"/>
    <cellStyle name="Uwaga 3" xfId="7360" hidden="1"/>
    <cellStyle name="Uwaga 3" xfId="7356" hidden="1"/>
    <cellStyle name="Uwaga 3" xfId="7350" hidden="1"/>
    <cellStyle name="Uwaga 3" xfId="7345" hidden="1"/>
    <cellStyle name="Uwaga 3" xfId="7341" hidden="1"/>
    <cellStyle name="Uwaga 3" xfId="7335" hidden="1"/>
    <cellStyle name="Uwaga 3" xfId="7330" hidden="1"/>
    <cellStyle name="Uwaga 3" xfId="7326" hidden="1"/>
    <cellStyle name="Uwaga 3" xfId="7322" hidden="1"/>
    <cellStyle name="Uwaga 3" xfId="7317" hidden="1"/>
    <cellStyle name="Uwaga 3" xfId="7312" hidden="1"/>
    <cellStyle name="Uwaga 3" xfId="7307" hidden="1"/>
    <cellStyle name="Uwaga 3" xfId="7303" hidden="1"/>
    <cellStyle name="Uwaga 3" xfId="7299" hidden="1"/>
    <cellStyle name="Uwaga 3" xfId="7292" hidden="1"/>
    <cellStyle name="Uwaga 3" xfId="7288" hidden="1"/>
    <cellStyle name="Uwaga 3" xfId="7283" hidden="1"/>
    <cellStyle name="Uwaga 3" xfId="7277" hidden="1"/>
    <cellStyle name="Uwaga 3" xfId="7273" hidden="1"/>
    <cellStyle name="Uwaga 3" xfId="7268" hidden="1"/>
    <cellStyle name="Uwaga 3" xfId="7262" hidden="1"/>
    <cellStyle name="Uwaga 3" xfId="7258" hidden="1"/>
    <cellStyle name="Uwaga 3" xfId="7253" hidden="1"/>
    <cellStyle name="Uwaga 3" xfId="7247" hidden="1"/>
    <cellStyle name="Uwaga 3" xfId="7243" hidden="1"/>
    <cellStyle name="Uwaga 3" xfId="7239" hidden="1"/>
    <cellStyle name="Uwaga 3" xfId="8099" hidden="1"/>
    <cellStyle name="Uwaga 3" xfId="8098" hidden="1"/>
    <cellStyle name="Uwaga 3" xfId="8097" hidden="1"/>
    <cellStyle name="Uwaga 3" xfId="8084" hidden="1"/>
    <cellStyle name="Uwaga 3" xfId="8083" hidden="1"/>
    <cellStyle name="Uwaga 3" xfId="8082" hidden="1"/>
    <cellStyle name="Uwaga 3" xfId="8069" hidden="1"/>
    <cellStyle name="Uwaga 3" xfId="8068" hidden="1"/>
    <cellStyle name="Uwaga 3" xfId="8067" hidden="1"/>
    <cellStyle name="Uwaga 3" xfId="8054" hidden="1"/>
    <cellStyle name="Uwaga 3" xfId="8053" hidden="1"/>
    <cellStyle name="Uwaga 3" xfId="8052" hidden="1"/>
    <cellStyle name="Uwaga 3" xfId="8039" hidden="1"/>
    <cellStyle name="Uwaga 3" xfId="8038" hidden="1"/>
    <cellStyle name="Uwaga 3" xfId="8037" hidden="1"/>
    <cellStyle name="Uwaga 3" xfId="8025" hidden="1"/>
    <cellStyle name="Uwaga 3" xfId="8023" hidden="1"/>
    <cellStyle name="Uwaga 3" xfId="8021" hidden="1"/>
    <cellStyle name="Uwaga 3" xfId="8010" hidden="1"/>
    <cellStyle name="Uwaga 3" xfId="8008" hidden="1"/>
    <cellStyle name="Uwaga 3" xfId="8006" hidden="1"/>
    <cellStyle name="Uwaga 3" xfId="7995" hidden="1"/>
    <cellStyle name="Uwaga 3" xfId="7993" hidden="1"/>
    <cellStyle name="Uwaga 3" xfId="7991" hidden="1"/>
    <cellStyle name="Uwaga 3" xfId="7980" hidden="1"/>
    <cellStyle name="Uwaga 3" xfId="7978" hidden="1"/>
    <cellStyle name="Uwaga 3" xfId="7976" hidden="1"/>
    <cellStyle name="Uwaga 3" xfId="7965" hidden="1"/>
    <cellStyle name="Uwaga 3" xfId="7963" hidden="1"/>
    <cellStyle name="Uwaga 3" xfId="7961" hidden="1"/>
    <cellStyle name="Uwaga 3" xfId="7950" hidden="1"/>
    <cellStyle name="Uwaga 3" xfId="7948" hidden="1"/>
    <cellStyle name="Uwaga 3" xfId="7946" hidden="1"/>
    <cellStyle name="Uwaga 3" xfId="7935" hidden="1"/>
    <cellStyle name="Uwaga 3" xfId="7933" hidden="1"/>
    <cellStyle name="Uwaga 3" xfId="7931" hidden="1"/>
    <cellStyle name="Uwaga 3" xfId="7920" hidden="1"/>
    <cellStyle name="Uwaga 3" xfId="7918" hidden="1"/>
    <cellStyle name="Uwaga 3" xfId="7916" hidden="1"/>
    <cellStyle name="Uwaga 3" xfId="7905" hidden="1"/>
    <cellStyle name="Uwaga 3" xfId="7903" hidden="1"/>
    <cellStyle name="Uwaga 3" xfId="7901" hidden="1"/>
    <cellStyle name="Uwaga 3" xfId="7890" hidden="1"/>
    <cellStyle name="Uwaga 3" xfId="7888" hidden="1"/>
    <cellStyle name="Uwaga 3" xfId="7886" hidden="1"/>
    <cellStyle name="Uwaga 3" xfId="7875" hidden="1"/>
    <cellStyle name="Uwaga 3" xfId="7873" hidden="1"/>
    <cellStyle name="Uwaga 3" xfId="7871" hidden="1"/>
    <cellStyle name="Uwaga 3" xfId="7860" hidden="1"/>
    <cellStyle name="Uwaga 3" xfId="7858" hidden="1"/>
    <cellStyle name="Uwaga 3" xfId="7856" hidden="1"/>
    <cellStyle name="Uwaga 3" xfId="7845" hidden="1"/>
    <cellStyle name="Uwaga 3" xfId="7843" hidden="1"/>
    <cellStyle name="Uwaga 3" xfId="7840" hidden="1"/>
    <cellStyle name="Uwaga 3" xfId="7830" hidden="1"/>
    <cellStyle name="Uwaga 3" xfId="7827" hidden="1"/>
    <cellStyle name="Uwaga 3" xfId="7824" hidden="1"/>
    <cellStyle name="Uwaga 3" xfId="7815" hidden="1"/>
    <cellStyle name="Uwaga 3" xfId="7813" hidden="1"/>
    <cellStyle name="Uwaga 3" xfId="7810" hidden="1"/>
    <cellStyle name="Uwaga 3" xfId="7800" hidden="1"/>
    <cellStyle name="Uwaga 3" xfId="7798" hidden="1"/>
    <cellStyle name="Uwaga 3" xfId="7796" hidden="1"/>
    <cellStyle name="Uwaga 3" xfId="7785" hidden="1"/>
    <cellStyle name="Uwaga 3" xfId="7783" hidden="1"/>
    <cellStyle name="Uwaga 3" xfId="7781" hidden="1"/>
    <cellStyle name="Uwaga 3" xfId="7770" hidden="1"/>
    <cellStyle name="Uwaga 3" xfId="7768" hidden="1"/>
    <cellStyle name="Uwaga 3" xfId="7766" hidden="1"/>
    <cellStyle name="Uwaga 3" xfId="7755" hidden="1"/>
    <cellStyle name="Uwaga 3" xfId="7753" hidden="1"/>
    <cellStyle name="Uwaga 3" xfId="7751" hidden="1"/>
    <cellStyle name="Uwaga 3" xfId="7740" hidden="1"/>
    <cellStyle name="Uwaga 3" xfId="7738" hidden="1"/>
    <cellStyle name="Uwaga 3" xfId="7736" hidden="1"/>
    <cellStyle name="Uwaga 3" xfId="7725" hidden="1"/>
    <cellStyle name="Uwaga 3" xfId="7723" hidden="1"/>
    <cellStyle name="Uwaga 3" xfId="7720" hidden="1"/>
    <cellStyle name="Uwaga 3" xfId="7710" hidden="1"/>
    <cellStyle name="Uwaga 3" xfId="7707" hidden="1"/>
    <cellStyle name="Uwaga 3" xfId="7704" hidden="1"/>
    <cellStyle name="Uwaga 3" xfId="7695" hidden="1"/>
    <cellStyle name="Uwaga 3" xfId="7692" hidden="1"/>
    <cellStyle name="Uwaga 3" xfId="7689" hidden="1"/>
    <cellStyle name="Uwaga 3" xfId="7680" hidden="1"/>
    <cellStyle name="Uwaga 3" xfId="7678" hidden="1"/>
    <cellStyle name="Uwaga 3" xfId="7676" hidden="1"/>
    <cellStyle name="Uwaga 3" xfId="7665" hidden="1"/>
    <cellStyle name="Uwaga 3" xfId="7662" hidden="1"/>
    <cellStyle name="Uwaga 3" xfId="7659" hidden="1"/>
    <cellStyle name="Uwaga 3" xfId="7650" hidden="1"/>
    <cellStyle name="Uwaga 3" xfId="7647" hidden="1"/>
    <cellStyle name="Uwaga 3" xfId="7644" hidden="1"/>
    <cellStyle name="Uwaga 3" xfId="7635" hidden="1"/>
    <cellStyle name="Uwaga 3" xfId="7632" hidden="1"/>
    <cellStyle name="Uwaga 3" xfId="7629" hidden="1"/>
    <cellStyle name="Uwaga 3" xfId="7622" hidden="1"/>
    <cellStyle name="Uwaga 3" xfId="7618" hidden="1"/>
    <cellStyle name="Uwaga 3" xfId="7615" hidden="1"/>
    <cellStyle name="Uwaga 3" xfId="7607" hidden="1"/>
    <cellStyle name="Uwaga 3" xfId="7603" hidden="1"/>
    <cellStyle name="Uwaga 3" xfId="7600" hidden="1"/>
    <cellStyle name="Uwaga 3" xfId="7592" hidden="1"/>
    <cellStyle name="Uwaga 3" xfId="7588" hidden="1"/>
    <cellStyle name="Uwaga 3" xfId="7584" hidden="1"/>
    <cellStyle name="Uwaga 3" xfId="7577" hidden="1"/>
    <cellStyle name="Uwaga 3" xfId="7573" hidden="1"/>
    <cellStyle name="Uwaga 3" xfId="7570" hidden="1"/>
    <cellStyle name="Uwaga 3" xfId="7562" hidden="1"/>
    <cellStyle name="Uwaga 3" xfId="7558" hidden="1"/>
    <cellStyle name="Uwaga 3" xfId="7555" hidden="1"/>
    <cellStyle name="Uwaga 3" xfId="7546" hidden="1"/>
    <cellStyle name="Uwaga 3" xfId="7541" hidden="1"/>
    <cellStyle name="Uwaga 3" xfId="7537" hidden="1"/>
    <cellStyle name="Uwaga 3" xfId="7531" hidden="1"/>
    <cellStyle name="Uwaga 3" xfId="7526" hidden="1"/>
    <cellStyle name="Uwaga 3" xfId="7522" hidden="1"/>
    <cellStyle name="Uwaga 3" xfId="7516" hidden="1"/>
    <cellStyle name="Uwaga 3" xfId="7511" hidden="1"/>
    <cellStyle name="Uwaga 3" xfId="7507" hidden="1"/>
    <cellStyle name="Uwaga 3" xfId="7502" hidden="1"/>
    <cellStyle name="Uwaga 3" xfId="7498" hidden="1"/>
    <cellStyle name="Uwaga 3" xfId="7494" hidden="1"/>
    <cellStyle name="Uwaga 3" xfId="7487" hidden="1"/>
    <cellStyle name="Uwaga 3" xfId="7482" hidden="1"/>
    <cellStyle name="Uwaga 3" xfId="7478" hidden="1"/>
    <cellStyle name="Uwaga 3" xfId="7471" hidden="1"/>
    <cellStyle name="Uwaga 3" xfId="7466" hidden="1"/>
    <cellStyle name="Uwaga 3" xfId="7462" hidden="1"/>
    <cellStyle name="Uwaga 3" xfId="7457" hidden="1"/>
    <cellStyle name="Uwaga 3" xfId="7452" hidden="1"/>
    <cellStyle name="Uwaga 3" xfId="7448" hidden="1"/>
    <cellStyle name="Uwaga 3" xfId="7442" hidden="1"/>
    <cellStyle name="Uwaga 3" xfId="7438" hidden="1"/>
    <cellStyle name="Uwaga 3" xfId="7435" hidden="1"/>
    <cellStyle name="Uwaga 3" xfId="7428" hidden="1"/>
    <cellStyle name="Uwaga 3" xfId="7423" hidden="1"/>
    <cellStyle name="Uwaga 3" xfId="7418" hidden="1"/>
    <cellStyle name="Uwaga 3" xfId="7412" hidden="1"/>
    <cellStyle name="Uwaga 3" xfId="7407" hidden="1"/>
    <cellStyle name="Uwaga 3" xfId="7402" hidden="1"/>
    <cellStyle name="Uwaga 3" xfId="7397" hidden="1"/>
    <cellStyle name="Uwaga 3" xfId="7392" hidden="1"/>
    <cellStyle name="Uwaga 3" xfId="7387" hidden="1"/>
    <cellStyle name="Uwaga 3" xfId="7383" hidden="1"/>
    <cellStyle name="Uwaga 3" xfId="7379" hidden="1"/>
    <cellStyle name="Uwaga 3" xfId="7374" hidden="1"/>
    <cellStyle name="Uwaga 3" xfId="7367" hidden="1"/>
    <cellStyle name="Uwaga 3" xfId="7362" hidden="1"/>
    <cellStyle name="Uwaga 3" xfId="7357" hidden="1"/>
    <cellStyle name="Uwaga 3" xfId="7351" hidden="1"/>
    <cellStyle name="Uwaga 3" xfId="7346" hidden="1"/>
    <cellStyle name="Uwaga 3" xfId="7342" hidden="1"/>
    <cellStyle name="Uwaga 3" xfId="7337" hidden="1"/>
    <cellStyle name="Uwaga 3" xfId="7332" hidden="1"/>
    <cellStyle name="Uwaga 3" xfId="7327" hidden="1"/>
    <cellStyle name="Uwaga 3" xfId="7323" hidden="1"/>
    <cellStyle name="Uwaga 3" xfId="7318" hidden="1"/>
    <cellStyle name="Uwaga 3" xfId="7313" hidden="1"/>
    <cellStyle name="Uwaga 3" xfId="7308" hidden="1"/>
    <cellStyle name="Uwaga 3" xfId="7304" hidden="1"/>
    <cellStyle name="Uwaga 3" xfId="7300" hidden="1"/>
    <cellStyle name="Uwaga 3" xfId="7293" hidden="1"/>
    <cellStyle name="Uwaga 3" xfId="7289" hidden="1"/>
    <cellStyle name="Uwaga 3" xfId="7284" hidden="1"/>
    <cellStyle name="Uwaga 3" xfId="7278" hidden="1"/>
    <cellStyle name="Uwaga 3" xfId="7274" hidden="1"/>
    <cellStyle name="Uwaga 3" xfId="7269" hidden="1"/>
    <cellStyle name="Uwaga 3" xfId="7263" hidden="1"/>
    <cellStyle name="Uwaga 3" xfId="7259" hidden="1"/>
    <cellStyle name="Uwaga 3" xfId="7255" hidden="1"/>
    <cellStyle name="Uwaga 3" xfId="7248" hidden="1"/>
    <cellStyle name="Uwaga 3" xfId="7244" hidden="1"/>
    <cellStyle name="Uwaga 3" xfId="7240" hidden="1"/>
    <cellStyle name="Uwaga 3" xfId="8104" hidden="1"/>
    <cellStyle name="Uwaga 3" xfId="8102" hidden="1"/>
    <cellStyle name="Uwaga 3" xfId="8100" hidden="1"/>
    <cellStyle name="Uwaga 3" xfId="8087" hidden="1"/>
    <cellStyle name="Uwaga 3" xfId="8086" hidden="1"/>
    <cellStyle name="Uwaga 3" xfId="8085" hidden="1"/>
    <cellStyle name="Uwaga 3" xfId="8072" hidden="1"/>
    <cellStyle name="Uwaga 3" xfId="8071" hidden="1"/>
    <cellStyle name="Uwaga 3" xfId="8070" hidden="1"/>
    <cellStyle name="Uwaga 3" xfId="8058" hidden="1"/>
    <cellStyle name="Uwaga 3" xfId="8056" hidden="1"/>
    <cellStyle name="Uwaga 3" xfId="8055" hidden="1"/>
    <cellStyle name="Uwaga 3" xfId="8042" hidden="1"/>
    <cellStyle name="Uwaga 3" xfId="8041" hidden="1"/>
    <cellStyle name="Uwaga 3" xfId="8040" hidden="1"/>
    <cellStyle name="Uwaga 3" xfId="8028" hidden="1"/>
    <cellStyle name="Uwaga 3" xfId="8026" hidden="1"/>
    <cellStyle name="Uwaga 3" xfId="8024" hidden="1"/>
    <cellStyle name="Uwaga 3" xfId="8013" hidden="1"/>
    <cellStyle name="Uwaga 3" xfId="8011" hidden="1"/>
    <cellStyle name="Uwaga 3" xfId="8009" hidden="1"/>
    <cellStyle name="Uwaga 3" xfId="7998" hidden="1"/>
    <cellStyle name="Uwaga 3" xfId="7996" hidden="1"/>
    <cellStyle name="Uwaga 3" xfId="7994" hidden="1"/>
    <cellStyle name="Uwaga 3" xfId="7983" hidden="1"/>
    <cellStyle name="Uwaga 3" xfId="7981" hidden="1"/>
    <cellStyle name="Uwaga 3" xfId="7979" hidden="1"/>
    <cellStyle name="Uwaga 3" xfId="7968" hidden="1"/>
    <cellStyle name="Uwaga 3" xfId="7966" hidden="1"/>
    <cellStyle name="Uwaga 3" xfId="7964" hidden="1"/>
    <cellStyle name="Uwaga 3" xfId="7953" hidden="1"/>
    <cellStyle name="Uwaga 3" xfId="7951" hidden="1"/>
    <cellStyle name="Uwaga 3" xfId="7949" hidden="1"/>
    <cellStyle name="Uwaga 3" xfId="7938" hidden="1"/>
    <cellStyle name="Uwaga 3" xfId="7936" hidden="1"/>
    <cellStyle name="Uwaga 3" xfId="7934" hidden="1"/>
    <cellStyle name="Uwaga 3" xfId="7923" hidden="1"/>
    <cellStyle name="Uwaga 3" xfId="7921" hidden="1"/>
    <cellStyle name="Uwaga 3" xfId="7919" hidden="1"/>
    <cellStyle name="Uwaga 3" xfId="7908" hidden="1"/>
    <cellStyle name="Uwaga 3" xfId="7906" hidden="1"/>
    <cellStyle name="Uwaga 3" xfId="7904" hidden="1"/>
    <cellStyle name="Uwaga 3" xfId="7893" hidden="1"/>
    <cellStyle name="Uwaga 3" xfId="7891" hidden="1"/>
    <cellStyle name="Uwaga 3" xfId="7889" hidden="1"/>
    <cellStyle name="Uwaga 3" xfId="7878" hidden="1"/>
    <cellStyle name="Uwaga 3" xfId="7876" hidden="1"/>
    <cellStyle name="Uwaga 3" xfId="7874" hidden="1"/>
    <cellStyle name="Uwaga 3" xfId="7863" hidden="1"/>
    <cellStyle name="Uwaga 3" xfId="7861" hidden="1"/>
    <cellStyle name="Uwaga 3" xfId="7859" hidden="1"/>
    <cellStyle name="Uwaga 3" xfId="7848" hidden="1"/>
    <cellStyle name="Uwaga 3" xfId="7846" hidden="1"/>
    <cellStyle name="Uwaga 3" xfId="7844" hidden="1"/>
    <cellStyle name="Uwaga 3" xfId="7833" hidden="1"/>
    <cellStyle name="Uwaga 3" xfId="7831" hidden="1"/>
    <cellStyle name="Uwaga 3" xfId="7829" hidden="1"/>
    <cellStyle name="Uwaga 3" xfId="7818" hidden="1"/>
    <cellStyle name="Uwaga 3" xfId="7816" hidden="1"/>
    <cellStyle name="Uwaga 3" xfId="7814" hidden="1"/>
    <cellStyle name="Uwaga 3" xfId="7803" hidden="1"/>
    <cellStyle name="Uwaga 3" xfId="7801" hidden="1"/>
    <cellStyle name="Uwaga 3" xfId="7799" hidden="1"/>
    <cellStyle name="Uwaga 3" xfId="7788" hidden="1"/>
    <cellStyle name="Uwaga 3" xfId="7786" hidden="1"/>
    <cellStyle name="Uwaga 3" xfId="7784" hidden="1"/>
    <cellStyle name="Uwaga 3" xfId="7773" hidden="1"/>
    <cellStyle name="Uwaga 3" xfId="7771" hidden="1"/>
    <cellStyle name="Uwaga 3" xfId="7769" hidden="1"/>
    <cellStyle name="Uwaga 3" xfId="7758" hidden="1"/>
    <cellStyle name="Uwaga 3" xfId="7756" hidden="1"/>
    <cellStyle name="Uwaga 3" xfId="7754" hidden="1"/>
    <cellStyle name="Uwaga 3" xfId="7743" hidden="1"/>
    <cellStyle name="Uwaga 3" xfId="7741" hidden="1"/>
    <cellStyle name="Uwaga 3" xfId="7739" hidden="1"/>
    <cellStyle name="Uwaga 3" xfId="7728" hidden="1"/>
    <cellStyle name="Uwaga 3" xfId="7726" hidden="1"/>
    <cellStyle name="Uwaga 3" xfId="7724" hidden="1"/>
    <cellStyle name="Uwaga 3" xfId="7713" hidden="1"/>
    <cellStyle name="Uwaga 3" xfId="7711" hidden="1"/>
    <cellStyle name="Uwaga 3" xfId="7708" hidden="1"/>
    <cellStyle name="Uwaga 3" xfId="7698" hidden="1"/>
    <cellStyle name="Uwaga 3" xfId="7696" hidden="1"/>
    <cellStyle name="Uwaga 3" xfId="7694" hidden="1"/>
    <cellStyle name="Uwaga 3" xfId="7683" hidden="1"/>
    <cellStyle name="Uwaga 3" xfId="7681" hidden="1"/>
    <cellStyle name="Uwaga 3" xfId="7679" hidden="1"/>
    <cellStyle name="Uwaga 3" xfId="7668" hidden="1"/>
    <cellStyle name="Uwaga 3" xfId="7666" hidden="1"/>
    <cellStyle name="Uwaga 3" xfId="7663" hidden="1"/>
    <cellStyle name="Uwaga 3" xfId="7653" hidden="1"/>
    <cellStyle name="Uwaga 3" xfId="7651" hidden="1"/>
    <cellStyle name="Uwaga 3" xfId="7648" hidden="1"/>
    <cellStyle name="Uwaga 3" xfId="7638" hidden="1"/>
    <cellStyle name="Uwaga 3" xfId="7636" hidden="1"/>
    <cellStyle name="Uwaga 3" xfId="7633" hidden="1"/>
    <cellStyle name="Uwaga 3" xfId="7624" hidden="1"/>
    <cellStyle name="Uwaga 3" xfId="7621" hidden="1"/>
    <cellStyle name="Uwaga 3" xfId="7617" hidden="1"/>
    <cellStyle name="Uwaga 3" xfId="7609" hidden="1"/>
    <cellStyle name="Uwaga 3" xfId="7606" hidden="1"/>
    <cellStyle name="Uwaga 3" xfId="7602" hidden="1"/>
    <cellStyle name="Uwaga 3" xfId="7594" hidden="1"/>
    <cellStyle name="Uwaga 3" xfId="7591" hidden="1"/>
    <cellStyle name="Uwaga 3" xfId="7587" hidden="1"/>
    <cellStyle name="Uwaga 3" xfId="7579" hidden="1"/>
    <cellStyle name="Uwaga 3" xfId="7576" hidden="1"/>
    <cellStyle name="Uwaga 3" xfId="7572" hidden="1"/>
    <cellStyle name="Uwaga 3" xfId="7564" hidden="1"/>
    <cellStyle name="Uwaga 3" xfId="7561" hidden="1"/>
    <cellStyle name="Uwaga 3" xfId="7557" hidden="1"/>
    <cellStyle name="Uwaga 3" xfId="7549" hidden="1"/>
    <cellStyle name="Uwaga 3" xfId="7545" hidden="1"/>
    <cellStyle name="Uwaga 3" xfId="7540" hidden="1"/>
    <cellStyle name="Uwaga 3" xfId="7534" hidden="1"/>
    <cellStyle name="Uwaga 3" xfId="7530" hidden="1"/>
    <cellStyle name="Uwaga 3" xfId="7525" hidden="1"/>
    <cellStyle name="Uwaga 3" xfId="7519" hidden="1"/>
    <cellStyle name="Uwaga 3" xfId="7515" hidden="1"/>
    <cellStyle name="Uwaga 3" xfId="7510" hidden="1"/>
    <cellStyle name="Uwaga 3" xfId="7504" hidden="1"/>
    <cellStyle name="Uwaga 3" xfId="7501" hidden="1"/>
    <cellStyle name="Uwaga 3" xfId="7497" hidden="1"/>
    <cellStyle name="Uwaga 3" xfId="7489" hidden="1"/>
    <cellStyle name="Uwaga 3" xfId="7486" hidden="1"/>
    <cellStyle name="Uwaga 3" xfId="7481" hidden="1"/>
    <cellStyle name="Uwaga 3" xfId="7474" hidden="1"/>
    <cellStyle name="Uwaga 3" xfId="7470" hidden="1"/>
    <cellStyle name="Uwaga 3" xfId="7465" hidden="1"/>
    <cellStyle name="Uwaga 3" xfId="7459" hidden="1"/>
    <cellStyle name="Uwaga 3" xfId="7455" hidden="1"/>
    <cellStyle name="Uwaga 3" xfId="7450" hidden="1"/>
    <cellStyle name="Uwaga 3" xfId="7444" hidden="1"/>
    <cellStyle name="Uwaga 3" xfId="7441" hidden="1"/>
    <cellStyle name="Uwaga 3" xfId="7437" hidden="1"/>
    <cellStyle name="Uwaga 3" xfId="7429" hidden="1"/>
    <cellStyle name="Uwaga 3" xfId="7424" hidden="1"/>
    <cellStyle name="Uwaga 3" xfId="7419" hidden="1"/>
    <cellStyle name="Uwaga 3" xfId="7414" hidden="1"/>
    <cellStyle name="Uwaga 3" xfId="7409" hidden="1"/>
    <cellStyle name="Uwaga 3" xfId="7404" hidden="1"/>
    <cellStyle name="Uwaga 3" xfId="7399" hidden="1"/>
    <cellStyle name="Uwaga 3" xfId="7394" hidden="1"/>
    <cellStyle name="Uwaga 3" xfId="7389" hidden="1"/>
    <cellStyle name="Uwaga 3" xfId="7384" hidden="1"/>
    <cellStyle name="Uwaga 3" xfId="7380" hidden="1"/>
    <cellStyle name="Uwaga 3" xfId="7375" hidden="1"/>
    <cellStyle name="Uwaga 3" xfId="7368" hidden="1"/>
    <cellStyle name="Uwaga 3" xfId="7363" hidden="1"/>
    <cellStyle name="Uwaga 3" xfId="7358" hidden="1"/>
    <cellStyle name="Uwaga 3" xfId="7353" hidden="1"/>
    <cellStyle name="Uwaga 3" xfId="7348" hidden="1"/>
    <cellStyle name="Uwaga 3" xfId="7343" hidden="1"/>
    <cellStyle name="Uwaga 3" xfId="7338" hidden="1"/>
    <cellStyle name="Uwaga 3" xfId="7333" hidden="1"/>
    <cellStyle name="Uwaga 3" xfId="7328" hidden="1"/>
    <cellStyle name="Uwaga 3" xfId="7324" hidden="1"/>
    <cellStyle name="Uwaga 3" xfId="7319" hidden="1"/>
    <cellStyle name="Uwaga 3" xfId="7314" hidden="1"/>
    <cellStyle name="Uwaga 3" xfId="7309" hidden="1"/>
    <cellStyle name="Uwaga 3" xfId="7305" hidden="1"/>
    <cellStyle name="Uwaga 3" xfId="7301" hidden="1"/>
    <cellStyle name="Uwaga 3" xfId="7294" hidden="1"/>
    <cellStyle name="Uwaga 3" xfId="7290" hidden="1"/>
    <cellStyle name="Uwaga 3" xfId="7285" hidden="1"/>
    <cellStyle name="Uwaga 3" xfId="7279" hidden="1"/>
    <cellStyle name="Uwaga 3" xfId="7275" hidden="1"/>
    <cellStyle name="Uwaga 3" xfId="7270" hidden="1"/>
    <cellStyle name="Uwaga 3" xfId="7264" hidden="1"/>
    <cellStyle name="Uwaga 3" xfId="7260" hidden="1"/>
    <cellStyle name="Uwaga 3" xfId="7256" hidden="1"/>
    <cellStyle name="Uwaga 3" xfId="7249" hidden="1"/>
    <cellStyle name="Uwaga 3" xfId="7245" hidden="1"/>
    <cellStyle name="Uwaga 3" xfId="7241" hidden="1"/>
    <cellStyle name="Uwaga 3" xfId="8108" hidden="1"/>
    <cellStyle name="Uwaga 3" xfId="8107" hidden="1"/>
    <cellStyle name="Uwaga 3" xfId="8105" hidden="1"/>
    <cellStyle name="Uwaga 3" xfId="8092" hidden="1"/>
    <cellStyle name="Uwaga 3" xfId="8090" hidden="1"/>
    <cellStyle name="Uwaga 3" xfId="8088" hidden="1"/>
    <cellStyle name="Uwaga 3" xfId="8078" hidden="1"/>
    <cellStyle name="Uwaga 3" xfId="8076" hidden="1"/>
    <cellStyle name="Uwaga 3" xfId="8074" hidden="1"/>
    <cellStyle name="Uwaga 3" xfId="8063" hidden="1"/>
    <cellStyle name="Uwaga 3" xfId="8061" hidden="1"/>
    <cellStyle name="Uwaga 3" xfId="8059" hidden="1"/>
    <cellStyle name="Uwaga 3" xfId="8046" hidden="1"/>
    <cellStyle name="Uwaga 3" xfId="8044" hidden="1"/>
    <cellStyle name="Uwaga 3" xfId="8043" hidden="1"/>
    <cellStyle name="Uwaga 3" xfId="8030" hidden="1"/>
    <cellStyle name="Uwaga 3" xfId="8029" hidden="1"/>
    <cellStyle name="Uwaga 3" xfId="8027" hidden="1"/>
    <cellStyle name="Uwaga 3" xfId="8015" hidden="1"/>
    <cellStyle name="Uwaga 3" xfId="8014" hidden="1"/>
    <cellStyle name="Uwaga 3" xfId="8012" hidden="1"/>
    <cellStyle name="Uwaga 3" xfId="8000" hidden="1"/>
    <cellStyle name="Uwaga 3" xfId="7999" hidden="1"/>
    <cellStyle name="Uwaga 3" xfId="7997" hidden="1"/>
    <cellStyle name="Uwaga 3" xfId="7985" hidden="1"/>
    <cellStyle name="Uwaga 3" xfId="7984" hidden="1"/>
    <cellStyle name="Uwaga 3" xfId="7982" hidden="1"/>
    <cellStyle name="Uwaga 3" xfId="7970" hidden="1"/>
    <cellStyle name="Uwaga 3" xfId="7969" hidden="1"/>
    <cellStyle name="Uwaga 3" xfId="7967" hidden="1"/>
    <cellStyle name="Uwaga 3" xfId="7955" hidden="1"/>
    <cellStyle name="Uwaga 3" xfId="7954" hidden="1"/>
    <cellStyle name="Uwaga 3" xfId="7952" hidden="1"/>
    <cellStyle name="Uwaga 3" xfId="7940" hidden="1"/>
    <cellStyle name="Uwaga 3" xfId="7939" hidden="1"/>
    <cellStyle name="Uwaga 3" xfId="7937" hidden="1"/>
    <cellStyle name="Uwaga 3" xfId="7925" hidden="1"/>
    <cellStyle name="Uwaga 3" xfId="7924" hidden="1"/>
    <cellStyle name="Uwaga 3" xfId="7922" hidden="1"/>
    <cellStyle name="Uwaga 3" xfId="7910" hidden="1"/>
    <cellStyle name="Uwaga 3" xfId="7909" hidden="1"/>
    <cellStyle name="Uwaga 3" xfId="7907" hidden="1"/>
    <cellStyle name="Uwaga 3" xfId="7895" hidden="1"/>
    <cellStyle name="Uwaga 3" xfId="7894" hidden="1"/>
    <cellStyle name="Uwaga 3" xfId="7892" hidden="1"/>
    <cellStyle name="Uwaga 3" xfId="7880" hidden="1"/>
    <cellStyle name="Uwaga 3" xfId="7879" hidden="1"/>
    <cellStyle name="Uwaga 3" xfId="7877" hidden="1"/>
    <cellStyle name="Uwaga 3" xfId="7865" hidden="1"/>
    <cellStyle name="Uwaga 3" xfId="7864" hidden="1"/>
    <cellStyle name="Uwaga 3" xfId="7862" hidden="1"/>
    <cellStyle name="Uwaga 3" xfId="7850" hidden="1"/>
    <cellStyle name="Uwaga 3" xfId="7849" hidden="1"/>
    <cellStyle name="Uwaga 3" xfId="7847" hidden="1"/>
    <cellStyle name="Uwaga 3" xfId="7835" hidden="1"/>
    <cellStyle name="Uwaga 3" xfId="7834" hidden="1"/>
    <cellStyle name="Uwaga 3" xfId="7832" hidden="1"/>
    <cellStyle name="Uwaga 3" xfId="7820" hidden="1"/>
    <cellStyle name="Uwaga 3" xfId="7819" hidden="1"/>
    <cellStyle name="Uwaga 3" xfId="7817" hidden="1"/>
    <cellStyle name="Uwaga 3" xfId="7805" hidden="1"/>
    <cellStyle name="Uwaga 3" xfId="7804" hidden="1"/>
    <cellStyle name="Uwaga 3" xfId="7802" hidden="1"/>
    <cellStyle name="Uwaga 3" xfId="7790" hidden="1"/>
    <cellStyle name="Uwaga 3" xfId="7789" hidden="1"/>
    <cellStyle name="Uwaga 3" xfId="7787" hidden="1"/>
    <cellStyle name="Uwaga 3" xfId="7775" hidden="1"/>
    <cellStyle name="Uwaga 3" xfId="7774" hidden="1"/>
    <cellStyle name="Uwaga 3" xfId="7772" hidden="1"/>
    <cellStyle name="Uwaga 3" xfId="7760" hidden="1"/>
    <cellStyle name="Uwaga 3" xfId="7759" hidden="1"/>
    <cellStyle name="Uwaga 3" xfId="7757" hidden="1"/>
    <cellStyle name="Uwaga 3" xfId="7745" hidden="1"/>
    <cellStyle name="Uwaga 3" xfId="7744" hidden="1"/>
    <cellStyle name="Uwaga 3" xfId="7742" hidden="1"/>
    <cellStyle name="Uwaga 3" xfId="7730" hidden="1"/>
    <cellStyle name="Uwaga 3" xfId="7729" hidden="1"/>
    <cellStyle name="Uwaga 3" xfId="7727" hidden="1"/>
    <cellStyle name="Uwaga 3" xfId="7715" hidden="1"/>
    <cellStyle name="Uwaga 3" xfId="7714" hidden="1"/>
    <cellStyle name="Uwaga 3" xfId="7712" hidden="1"/>
    <cellStyle name="Uwaga 3" xfId="7700" hidden="1"/>
    <cellStyle name="Uwaga 3" xfId="7699" hidden="1"/>
    <cellStyle name="Uwaga 3" xfId="7697" hidden="1"/>
    <cellStyle name="Uwaga 3" xfId="7685" hidden="1"/>
    <cellStyle name="Uwaga 3" xfId="7684" hidden="1"/>
    <cellStyle name="Uwaga 3" xfId="7682" hidden="1"/>
    <cellStyle name="Uwaga 3" xfId="7670" hidden="1"/>
    <cellStyle name="Uwaga 3" xfId="7669" hidden="1"/>
    <cellStyle name="Uwaga 3" xfId="7667" hidden="1"/>
    <cellStyle name="Uwaga 3" xfId="7655" hidden="1"/>
    <cellStyle name="Uwaga 3" xfId="7654" hidden="1"/>
    <cellStyle name="Uwaga 3" xfId="7652" hidden="1"/>
    <cellStyle name="Uwaga 3" xfId="7640" hidden="1"/>
    <cellStyle name="Uwaga 3" xfId="7639" hidden="1"/>
    <cellStyle name="Uwaga 3" xfId="7637" hidden="1"/>
    <cellStyle name="Uwaga 3" xfId="7625" hidden="1"/>
    <cellStyle name="Uwaga 3" xfId="7623" hidden="1"/>
    <cellStyle name="Uwaga 3" xfId="7620" hidden="1"/>
    <cellStyle name="Uwaga 3" xfId="7610" hidden="1"/>
    <cellStyle name="Uwaga 3" xfId="7608" hidden="1"/>
    <cellStyle name="Uwaga 3" xfId="7605" hidden="1"/>
    <cellStyle name="Uwaga 3" xfId="7595" hidden="1"/>
    <cellStyle name="Uwaga 3" xfId="7593" hidden="1"/>
    <cellStyle name="Uwaga 3" xfId="7590" hidden="1"/>
    <cellStyle name="Uwaga 3" xfId="7580" hidden="1"/>
    <cellStyle name="Uwaga 3" xfId="7578" hidden="1"/>
    <cellStyle name="Uwaga 3" xfId="7575" hidden="1"/>
    <cellStyle name="Uwaga 3" xfId="7565" hidden="1"/>
    <cellStyle name="Uwaga 3" xfId="7563" hidden="1"/>
    <cellStyle name="Uwaga 3" xfId="7560" hidden="1"/>
    <cellStyle name="Uwaga 3" xfId="7550" hidden="1"/>
    <cellStyle name="Uwaga 3" xfId="7548" hidden="1"/>
    <cellStyle name="Uwaga 3" xfId="7544" hidden="1"/>
    <cellStyle name="Uwaga 3" xfId="7535" hidden="1"/>
    <cellStyle name="Uwaga 3" xfId="7532" hidden="1"/>
    <cellStyle name="Uwaga 3" xfId="7528" hidden="1"/>
    <cellStyle name="Uwaga 3" xfId="7520" hidden="1"/>
    <cellStyle name="Uwaga 3" xfId="7518" hidden="1"/>
    <cellStyle name="Uwaga 3" xfId="7514" hidden="1"/>
    <cellStyle name="Uwaga 3" xfId="7505" hidden="1"/>
    <cellStyle name="Uwaga 3" xfId="7503" hidden="1"/>
    <cellStyle name="Uwaga 3" xfId="7500" hidden="1"/>
    <cellStyle name="Uwaga 3" xfId="7490" hidden="1"/>
    <cellStyle name="Uwaga 3" xfId="7488" hidden="1"/>
    <cellStyle name="Uwaga 3" xfId="7483" hidden="1"/>
    <cellStyle name="Uwaga 3" xfId="7475" hidden="1"/>
    <cellStyle name="Uwaga 3" xfId="7473" hidden="1"/>
    <cellStyle name="Uwaga 3" xfId="7468" hidden="1"/>
    <cellStyle name="Uwaga 3" xfId="7460" hidden="1"/>
    <cellStyle name="Uwaga 3" xfId="7458" hidden="1"/>
    <cellStyle name="Uwaga 3" xfId="7453" hidden="1"/>
    <cellStyle name="Uwaga 3" xfId="7445" hidden="1"/>
    <cellStyle name="Uwaga 3" xfId="7443" hidden="1"/>
    <cellStyle name="Uwaga 3" xfId="7439" hidden="1"/>
    <cellStyle name="Uwaga 3" xfId="7430" hidden="1"/>
    <cellStyle name="Uwaga 3" xfId="7427" hidden="1"/>
    <cellStyle name="Uwaga 3" xfId="7422" hidden="1"/>
    <cellStyle name="Uwaga 3" xfId="7415" hidden="1"/>
    <cellStyle name="Uwaga 3" xfId="7411" hidden="1"/>
    <cellStyle name="Uwaga 3" xfId="7406" hidden="1"/>
    <cellStyle name="Uwaga 3" xfId="7400" hidden="1"/>
    <cellStyle name="Uwaga 3" xfId="7396" hidden="1"/>
    <cellStyle name="Uwaga 3" xfId="7391" hidden="1"/>
    <cellStyle name="Uwaga 3" xfId="7385" hidden="1"/>
    <cellStyle name="Uwaga 3" xfId="7382" hidden="1"/>
    <cellStyle name="Uwaga 3" xfId="7378" hidden="1"/>
    <cellStyle name="Uwaga 3" xfId="7369" hidden="1"/>
    <cellStyle name="Uwaga 3" xfId="7364" hidden="1"/>
    <cellStyle name="Uwaga 3" xfId="7359" hidden="1"/>
    <cellStyle name="Uwaga 3" xfId="7354" hidden="1"/>
    <cellStyle name="Uwaga 3" xfId="7349" hidden="1"/>
    <cellStyle name="Uwaga 3" xfId="7344" hidden="1"/>
    <cellStyle name="Uwaga 3" xfId="7339" hidden="1"/>
    <cellStyle name="Uwaga 3" xfId="7334" hidden="1"/>
    <cellStyle name="Uwaga 3" xfId="7329" hidden="1"/>
    <cellStyle name="Uwaga 3" xfId="7325" hidden="1"/>
    <cellStyle name="Uwaga 3" xfId="7320" hidden="1"/>
    <cellStyle name="Uwaga 3" xfId="7315" hidden="1"/>
    <cellStyle name="Uwaga 3" xfId="7310" hidden="1"/>
    <cellStyle name="Uwaga 3" xfId="7306" hidden="1"/>
    <cellStyle name="Uwaga 3" xfId="7302" hidden="1"/>
    <cellStyle name="Uwaga 3" xfId="7295" hidden="1"/>
    <cellStyle name="Uwaga 3" xfId="7291" hidden="1"/>
    <cellStyle name="Uwaga 3" xfId="7286" hidden="1"/>
    <cellStyle name="Uwaga 3" xfId="7280" hidden="1"/>
    <cellStyle name="Uwaga 3" xfId="7276" hidden="1"/>
    <cellStyle name="Uwaga 3" xfId="7271" hidden="1"/>
    <cellStyle name="Uwaga 3" xfId="7265" hidden="1"/>
    <cellStyle name="Uwaga 3" xfId="7261" hidden="1"/>
    <cellStyle name="Uwaga 3" xfId="7257" hidden="1"/>
    <cellStyle name="Uwaga 3" xfId="7250" hidden="1"/>
    <cellStyle name="Uwaga 3" xfId="7246" hidden="1"/>
    <cellStyle name="Uwaga 3" xfId="7242" hidden="1"/>
    <cellStyle name="Uwaga 3" xfId="7186" hidden="1"/>
    <cellStyle name="Uwaga 3" xfId="7185" hidden="1"/>
    <cellStyle name="Uwaga 3" xfId="7184" hidden="1"/>
    <cellStyle name="Uwaga 3" xfId="7177" hidden="1"/>
    <cellStyle name="Uwaga 3" xfId="7176" hidden="1"/>
    <cellStyle name="Uwaga 3" xfId="7175" hidden="1"/>
    <cellStyle name="Uwaga 3" xfId="7168" hidden="1"/>
    <cellStyle name="Uwaga 3" xfId="7167" hidden="1"/>
    <cellStyle name="Uwaga 3" xfId="7166" hidden="1"/>
    <cellStyle name="Uwaga 3" xfId="7159" hidden="1"/>
    <cellStyle name="Uwaga 3" xfId="7158" hidden="1"/>
    <cellStyle name="Uwaga 3" xfId="7157" hidden="1"/>
    <cellStyle name="Uwaga 3" xfId="7150" hidden="1"/>
    <cellStyle name="Uwaga 3" xfId="7149" hidden="1"/>
    <cellStyle name="Uwaga 3" xfId="7147" hidden="1"/>
    <cellStyle name="Uwaga 3" xfId="7142" hidden="1"/>
    <cellStyle name="Uwaga 3" xfId="7139" hidden="1"/>
    <cellStyle name="Uwaga 3" xfId="7137" hidden="1"/>
    <cellStyle name="Uwaga 3" xfId="7133" hidden="1"/>
    <cellStyle name="Uwaga 3" xfId="7130" hidden="1"/>
    <cellStyle name="Uwaga 3" xfId="7128" hidden="1"/>
    <cellStyle name="Uwaga 3" xfId="7124" hidden="1"/>
    <cellStyle name="Uwaga 3" xfId="7121" hidden="1"/>
    <cellStyle name="Uwaga 3" xfId="7119" hidden="1"/>
    <cellStyle name="Uwaga 3" xfId="7115" hidden="1"/>
    <cellStyle name="Uwaga 3" xfId="7113" hidden="1"/>
    <cellStyle name="Uwaga 3" xfId="7112" hidden="1"/>
    <cellStyle name="Uwaga 3" xfId="7106" hidden="1"/>
    <cellStyle name="Uwaga 3" xfId="7104" hidden="1"/>
    <cellStyle name="Uwaga 3" xfId="7101" hidden="1"/>
    <cellStyle name="Uwaga 3" xfId="7097" hidden="1"/>
    <cellStyle name="Uwaga 3" xfId="7094" hidden="1"/>
    <cellStyle name="Uwaga 3" xfId="7092" hidden="1"/>
    <cellStyle name="Uwaga 3" xfId="7088" hidden="1"/>
    <cellStyle name="Uwaga 3" xfId="7085" hidden="1"/>
    <cellStyle name="Uwaga 3" xfId="7083" hidden="1"/>
    <cellStyle name="Uwaga 3" xfId="7079" hidden="1"/>
    <cellStyle name="Uwaga 3" xfId="7077" hidden="1"/>
    <cellStyle name="Uwaga 3" xfId="7076" hidden="1"/>
    <cellStyle name="Uwaga 3" xfId="7070" hidden="1"/>
    <cellStyle name="Uwaga 3" xfId="7067" hidden="1"/>
    <cellStyle name="Uwaga 3" xfId="7065" hidden="1"/>
    <cellStyle name="Uwaga 3" xfId="7061" hidden="1"/>
    <cellStyle name="Uwaga 3" xfId="7058" hidden="1"/>
    <cellStyle name="Uwaga 3" xfId="7056" hidden="1"/>
    <cellStyle name="Uwaga 3" xfId="7052" hidden="1"/>
    <cellStyle name="Uwaga 3" xfId="7049" hidden="1"/>
    <cellStyle name="Uwaga 3" xfId="7047" hidden="1"/>
    <cellStyle name="Uwaga 3" xfId="7043" hidden="1"/>
    <cellStyle name="Uwaga 3" xfId="7041" hidden="1"/>
    <cellStyle name="Uwaga 3" xfId="7040" hidden="1"/>
    <cellStyle name="Uwaga 3" xfId="7033" hidden="1"/>
    <cellStyle name="Uwaga 3" xfId="7030" hidden="1"/>
    <cellStyle name="Uwaga 3" xfId="7028" hidden="1"/>
    <cellStyle name="Uwaga 3" xfId="7024" hidden="1"/>
    <cellStyle name="Uwaga 3" xfId="7021" hidden="1"/>
    <cellStyle name="Uwaga 3" xfId="7019" hidden="1"/>
    <cellStyle name="Uwaga 3" xfId="7015" hidden="1"/>
    <cellStyle name="Uwaga 3" xfId="7012" hidden="1"/>
    <cellStyle name="Uwaga 3" xfId="7010" hidden="1"/>
    <cellStyle name="Uwaga 3" xfId="7007" hidden="1"/>
    <cellStyle name="Uwaga 3" xfId="7005" hidden="1"/>
    <cellStyle name="Uwaga 3" xfId="7004" hidden="1"/>
    <cellStyle name="Uwaga 3" xfId="6998" hidden="1"/>
    <cellStyle name="Uwaga 3" xfId="6996" hidden="1"/>
    <cellStyle name="Uwaga 3" xfId="6994" hidden="1"/>
    <cellStyle name="Uwaga 3" xfId="6989" hidden="1"/>
    <cellStyle name="Uwaga 3" xfId="6987" hidden="1"/>
    <cellStyle name="Uwaga 3" xfId="6985" hidden="1"/>
    <cellStyle name="Uwaga 3" xfId="6980" hidden="1"/>
    <cellStyle name="Uwaga 3" xfId="6978" hidden="1"/>
    <cellStyle name="Uwaga 3" xfId="6976" hidden="1"/>
    <cellStyle name="Uwaga 3" xfId="6971" hidden="1"/>
    <cellStyle name="Uwaga 3" xfId="6969" hidden="1"/>
    <cellStyle name="Uwaga 3" xfId="6968" hidden="1"/>
    <cellStyle name="Uwaga 3" xfId="6961" hidden="1"/>
    <cellStyle name="Uwaga 3" xfId="6958" hidden="1"/>
    <cellStyle name="Uwaga 3" xfId="6956" hidden="1"/>
    <cellStyle name="Uwaga 3" xfId="6952" hidden="1"/>
    <cellStyle name="Uwaga 3" xfId="6949" hidden="1"/>
    <cellStyle name="Uwaga 3" xfId="6947" hidden="1"/>
    <cellStyle name="Uwaga 3" xfId="6943" hidden="1"/>
    <cellStyle name="Uwaga 3" xfId="6940" hidden="1"/>
    <cellStyle name="Uwaga 3" xfId="6938" hidden="1"/>
    <cellStyle name="Uwaga 3" xfId="6935" hidden="1"/>
    <cellStyle name="Uwaga 3" xfId="6933" hidden="1"/>
    <cellStyle name="Uwaga 3" xfId="6931" hidden="1"/>
    <cellStyle name="Uwaga 3" xfId="6925" hidden="1"/>
    <cellStyle name="Uwaga 3" xfId="6922" hidden="1"/>
    <cellStyle name="Uwaga 3" xfId="6920" hidden="1"/>
    <cellStyle name="Uwaga 3" xfId="6916" hidden="1"/>
    <cellStyle name="Uwaga 3" xfId="6913" hidden="1"/>
    <cellStyle name="Uwaga 3" xfId="6911" hidden="1"/>
    <cellStyle name="Uwaga 3" xfId="6907" hidden="1"/>
    <cellStyle name="Uwaga 3" xfId="6904" hidden="1"/>
    <cellStyle name="Uwaga 3" xfId="6902" hidden="1"/>
    <cellStyle name="Uwaga 3" xfId="6900" hidden="1"/>
    <cellStyle name="Uwaga 3" xfId="6898" hidden="1"/>
    <cellStyle name="Uwaga 3" xfId="6896" hidden="1"/>
    <cellStyle name="Uwaga 3" xfId="6891" hidden="1"/>
    <cellStyle name="Uwaga 3" xfId="6889" hidden="1"/>
    <cellStyle name="Uwaga 3" xfId="6886" hidden="1"/>
    <cellStyle name="Uwaga 3" xfId="6882" hidden="1"/>
    <cellStyle name="Uwaga 3" xfId="6879" hidden="1"/>
    <cellStyle name="Uwaga 3" xfId="6876" hidden="1"/>
    <cellStyle name="Uwaga 3" xfId="6873" hidden="1"/>
    <cellStyle name="Uwaga 3" xfId="6871" hidden="1"/>
    <cellStyle name="Uwaga 3" xfId="6868" hidden="1"/>
    <cellStyle name="Uwaga 3" xfId="6864" hidden="1"/>
    <cellStyle name="Uwaga 3" xfId="6862" hidden="1"/>
    <cellStyle name="Uwaga 3" xfId="6859" hidden="1"/>
    <cellStyle name="Uwaga 3" xfId="6854" hidden="1"/>
    <cellStyle name="Uwaga 3" xfId="6851" hidden="1"/>
    <cellStyle name="Uwaga 3" xfId="6848" hidden="1"/>
    <cellStyle name="Uwaga 3" xfId="6844" hidden="1"/>
    <cellStyle name="Uwaga 3" xfId="6841" hidden="1"/>
    <cellStyle name="Uwaga 3" xfId="6839" hidden="1"/>
    <cellStyle name="Uwaga 3" xfId="6836" hidden="1"/>
    <cellStyle name="Uwaga 3" xfId="6833" hidden="1"/>
    <cellStyle name="Uwaga 3" xfId="6830" hidden="1"/>
    <cellStyle name="Uwaga 3" xfId="6828" hidden="1"/>
    <cellStyle name="Uwaga 3" xfId="6826" hidden="1"/>
    <cellStyle name="Uwaga 3" xfId="6823" hidden="1"/>
    <cellStyle name="Uwaga 3" xfId="6818" hidden="1"/>
    <cellStyle name="Uwaga 3" xfId="6815" hidden="1"/>
    <cellStyle name="Uwaga 3" xfId="6812" hidden="1"/>
    <cellStyle name="Uwaga 3" xfId="6809" hidden="1"/>
    <cellStyle name="Uwaga 3" xfId="6806" hidden="1"/>
    <cellStyle name="Uwaga 3" xfId="6803" hidden="1"/>
    <cellStyle name="Uwaga 3" xfId="6800" hidden="1"/>
    <cellStyle name="Uwaga 3" xfId="6797" hidden="1"/>
    <cellStyle name="Uwaga 3" xfId="6794" hidden="1"/>
    <cellStyle name="Uwaga 3" xfId="6792" hidden="1"/>
    <cellStyle name="Uwaga 3" xfId="6790" hidden="1"/>
    <cellStyle name="Uwaga 3" xfId="6787" hidden="1"/>
    <cellStyle name="Uwaga 3" xfId="6782" hidden="1"/>
    <cellStyle name="Uwaga 3" xfId="6779" hidden="1"/>
    <cellStyle name="Uwaga 3" xfId="6776" hidden="1"/>
    <cellStyle name="Uwaga 3" xfId="6773" hidden="1"/>
    <cellStyle name="Uwaga 3" xfId="6770" hidden="1"/>
    <cellStyle name="Uwaga 3" xfId="6767" hidden="1"/>
    <cellStyle name="Uwaga 3" xfId="6764" hidden="1"/>
    <cellStyle name="Uwaga 3" xfId="6761" hidden="1"/>
    <cellStyle name="Uwaga 3" xfId="6758" hidden="1"/>
    <cellStyle name="Uwaga 3" xfId="6756" hidden="1"/>
    <cellStyle name="Uwaga 3" xfId="6754" hidden="1"/>
    <cellStyle name="Uwaga 3" xfId="6751" hidden="1"/>
    <cellStyle name="Uwaga 3" xfId="6745" hidden="1"/>
    <cellStyle name="Uwaga 3" xfId="6742" hidden="1"/>
    <cellStyle name="Uwaga 3" xfId="6740" hidden="1"/>
    <cellStyle name="Uwaga 3" xfId="6736" hidden="1"/>
    <cellStyle name="Uwaga 3" xfId="6733" hidden="1"/>
    <cellStyle name="Uwaga 3" xfId="6731" hidden="1"/>
    <cellStyle name="Uwaga 3" xfId="6727" hidden="1"/>
    <cellStyle name="Uwaga 3" xfId="6724" hidden="1"/>
    <cellStyle name="Uwaga 3" xfId="6722" hidden="1"/>
    <cellStyle name="Uwaga 3" xfId="6720" hidden="1"/>
    <cellStyle name="Uwaga 3" xfId="6717" hidden="1"/>
    <cellStyle name="Uwaga 3" xfId="6714" hidden="1"/>
    <cellStyle name="Uwaga 3" xfId="6711" hidden="1"/>
    <cellStyle name="Uwaga 3" xfId="6709" hidden="1"/>
    <cellStyle name="Uwaga 3" xfId="6707" hidden="1"/>
    <cellStyle name="Uwaga 3" xfId="6702" hidden="1"/>
    <cellStyle name="Uwaga 3" xfId="6700" hidden="1"/>
    <cellStyle name="Uwaga 3" xfId="6697" hidden="1"/>
    <cellStyle name="Uwaga 3" xfId="6693" hidden="1"/>
    <cellStyle name="Uwaga 3" xfId="6691" hidden="1"/>
    <cellStyle name="Uwaga 3" xfId="6688" hidden="1"/>
    <cellStyle name="Uwaga 3" xfId="6684" hidden="1"/>
    <cellStyle name="Uwaga 3" xfId="6682" hidden="1"/>
    <cellStyle name="Uwaga 3" xfId="6679" hidden="1"/>
    <cellStyle name="Uwaga 3" xfId="6675" hidden="1"/>
    <cellStyle name="Uwaga 3" xfId="6673" hidden="1"/>
    <cellStyle name="Uwaga 3" xfId="6671" hidden="1"/>
    <cellStyle name="Uwaga 3" xfId="8190" hidden="1"/>
    <cellStyle name="Uwaga 3" xfId="8191" hidden="1"/>
    <cellStyle name="Uwaga 3" xfId="8193" hidden="1"/>
    <cellStyle name="Uwaga 3" xfId="8205" hidden="1"/>
    <cellStyle name="Uwaga 3" xfId="8206" hidden="1"/>
    <cellStyle name="Uwaga 3" xfId="8211" hidden="1"/>
    <cellStyle name="Uwaga 3" xfId="8220" hidden="1"/>
    <cellStyle name="Uwaga 3" xfId="8221" hidden="1"/>
    <cellStyle name="Uwaga 3" xfId="8226" hidden="1"/>
    <cellStyle name="Uwaga 3" xfId="8235" hidden="1"/>
    <cellStyle name="Uwaga 3" xfId="8236" hidden="1"/>
    <cellStyle name="Uwaga 3" xfId="8237" hidden="1"/>
    <cellStyle name="Uwaga 3" xfId="8250" hidden="1"/>
    <cellStyle name="Uwaga 3" xfId="8255" hidden="1"/>
    <cellStyle name="Uwaga 3" xfId="8260" hidden="1"/>
    <cellStyle name="Uwaga 3" xfId="8270" hidden="1"/>
    <cellStyle name="Uwaga 3" xfId="8275" hidden="1"/>
    <cellStyle name="Uwaga 3" xfId="8279" hidden="1"/>
    <cellStyle name="Uwaga 3" xfId="8286" hidden="1"/>
    <cellStyle name="Uwaga 3" xfId="8291" hidden="1"/>
    <cellStyle name="Uwaga 3" xfId="8294" hidden="1"/>
    <cellStyle name="Uwaga 3" xfId="8300" hidden="1"/>
    <cellStyle name="Uwaga 3" xfId="8305" hidden="1"/>
    <cellStyle name="Uwaga 3" xfId="8309" hidden="1"/>
    <cellStyle name="Uwaga 3" xfId="8310" hidden="1"/>
    <cellStyle name="Uwaga 3" xfId="8311" hidden="1"/>
    <cellStyle name="Uwaga 3" xfId="8315" hidden="1"/>
    <cellStyle name="Uwaga 3" xfId="8327" hidden="1"/>
    <cellStyle name="Uwaga 3" xfId="8332" hidden="1"/>
    <cellStyle name="Uwaga 3" xfId="8337" hidden="1"/>
    <cellStyle name="Uwaga 3" xfId="8342" hidden="1"/>
    <cellStyle name="Uwaga 3" xfId="8347" hidden="1"/>
    <cellStyle name="Uwaga 3" xfId="8352" hidden="1"/>
    <cellStyle name="Uwaga 3" xfId="8356" hidden="1"/>
    <cellStyle name="Uwaga 3" xfId="8360" hidden="1"/>
    <cellStyle name="Uwaga 3" xfId="8365" hidden="1"/>
    <cellStyle name="Uwaga 3" xfId="8370" hidden="1"/>
    <cellStyle name="Uwaga 3" xfId="8371" hidden="1"/>
    <cellStyle name="Uwaga 3" xfId="8373" hidden="1"/>
    <cellStyle name="Uwaga 3" xfId="8386" hidden="1"/>
    <cellStyle name="Uwaga 3" xfId="8390" hidden="1"/>
    <cellStyle name="Uwaga 3" xfId="8395" hidden="1"/>
    <cellStyle name="Uwaga 3" xfId="8402" hidden="1"/>
    <cellStyle name="Uwaga 3" xfId="8406" hidden="1"/>
    <cellStyle name="Uwaga 3" xfId="8411" hidden="1"/>
    <cellStyle name="Uwaga 3" xfId="8416" hidden="1"/>
    <cellStyle name="Uwaga 3" xfId="8419" hidden="1"/>
    <cellStyle name="Uwaga 3" xfId="8424" hidden="1"/>
    <cellStyle name="Uwaga 3" xfId="8430" hidden="1"/>
    <cellStyle name="Uwaga 3" xfId="8431" hidden="1"/>
    <cellStyle name="Uwaga 3" xfId="8434" hidden="1"/>
    <cellStyle name="Uwaga 3" xfId="8447" hidden="1"/>
    <cellStyle name="Uwaga 3" xfId="8451" hidden="1"/>
    <cellStyle name="Uwaga 3" xfId="8456" hidden="1"/>
    <cellStyle name="Uwaga 3" xfId="8463" hidden="1"/>
    <cellStyle name="Uwaga 3" xfId="8468" hidden="1"/>
    <cellStyle name="Uwaga 3" xfId="8472" hidden="1"/>
    <cellStyle name="Uwaga 3" xfId="8477" hidden="1"/>
    <cellStyle name="Uwaga 3" xfId="8481" hidden="1"/>
    <cellStyle name="Uwaga 3" xfId="8486" hidden="1"/>
    <cellStyle name="Uwaga 3" xfId="8490" hidden="1"/>
    <cellStyle name="Uwaga 3" xfId="8491" hidden="1"/>
    <cellStyle name="Uwaga 3" xfId="8493" hidden="1"/>
    <cellStyle name="Uwaga 3" xfId="8505" hidden="1"/>
    <cellStyle name="Uwaga 3" xfId="8506" hidden="1"/>
    <cellStyle name="Uwaga 3" xfId="8508" hidden="1"/>
    <cellStyle name="Uwaga 3" xfId="8520" hidden="1"/>
    <cellStyle name="Uwaga 3" xfId="8522" hidden="1"/>
    <cellStyle name="Uwaga 3" xfId="8525" hidden="1"/>
    <cellStyle name="Uwaga 3" xfId="8535" hidden="1"/>
    <cellStyle name="Uwaga 3" xfId="8536" hidden="1"/>
    <cellStyle name="Uwaga 3" xfId="8538" hidden="1"/>
    <cellStyle name="Uwaga 3" xfId="8550" hidden="1"/>
    <cellStyle name="Uwaga 3" xfId="8551" hidden="1"/>
    <cellStyle name="Uwaga 3" xfId="8552" hidden="1"/>
    <cellStyle name="Uwaga 3" xfId="8566" hidden="1"/>
    <cellStyle name="Uwaga 3" xfId="8569" hidden="1"/>
    <cellStyle name="Uwaga 3" xfId="8573" hidden="1"/>
    <cellStyle name="Uwaga 3" xfId="8581" hidden="1"/>
    <cellStyle name="Uwaga 3" xfId="8584" hidden="1"/>
    <cellStyle name="Uwaga 3" xfId="8588" hidden="1"/>
    <cellStyle name="Uwaga 3" xfId="8596" hidden="1"/>
    <cellStyle name="Uwaga 3" xfId="8599" hidden="1"/>
    <cellStyle name="Uwaga 3" xfId="8603" hidden="1"/>
    <cellStyle name="Uwaga 3" xfId="8610" hidden="1"/>
    <cellStyle name="Uwaga 3" xfId="8611" hidden="1"/>
    <cellStyle name="Uwaga 3" xfId="8613" hidden="1"/>
    <cellStyle name="Uwaga 3" xfId="8626" hidden="1"/>
    <cellStyle name="Uwaga 3" xfId="8629" hidden="1"/>
    <cellStyle name="Uwaga 3" xfId="8632" hidden="1"/>
    <cellStyle name="Uwaga 3" xfId="8641" hidden="1"/>
    <cellStyle name="Uwaga 3" xfId="8644" hidden="1"/>
    <cellStyle name="Uwaga 3" xfId="8648" hidden="1"/>
    <cellStyle name="Uwaga 3" xfId="8656" hidden="1"/>
    <cellStyle name="Uwaga 3" xfId="8658" hidden="1"/>
    <cellStyle name="Uwaga 3" xfId="8661" hidden="1"/>
    <cellStyle name="Uwaga 3" xfId="8670" hidden="1"/>
    <cellStyle name="Uwaga 3" xfId="8671" hidden="1"/>
    <cellStyle name="Uwaga 3" xfId="8672" hidden="1"/>
    <cellStyle name="Uwaga 3" xfId="8685" hidden="1"/>
    <cellStyle name="Uwaga 3" xfId="8686" hidden="1"/>
    <cellStyle name="Uwaga 3" xfId="8688" hidden="1"/>
    <cellStyle name="Uwaga 3" xfId="8700" hidden="1"/>
    <cellStyle name="Uwaga 3" xfId="8701" hidden="1"/>
    <cellStyle name="Uwaga 3" xfId="8703" hidden="1"/>
    <cellStyle name="Uwaga 3" xfId="8715" hidden="1"/>
    <cellStyle name="Uwaga 3" xfId="8716" hidden="1"/>
    <cellStyle name="Uwaga 3" xfId="8718" hidden="1"/>
    <cellStyle name="Uwaga 3" xfId="8730" hidden="1"/>
    <cellStyle name="Uwaga 3" xfId="8731" hidden="1"/>
    <cellStyle name="Uwaga 3" xfId="8732" hidden="1"/>
    <cellStyle name="Uwaga 3" xfId="8746" hidden="1"/>
    <cellStyle name="Uwaga 3" xfId="8748" hidden="1"/>
    <cellStyle name="Uwaga 3" xfId="8751" hidden="1"/>
    <cellStyle name="Uwaga 3" xfId="8761" hidden="1"/>
    <cellStyle name="Uwaga 3" xfId="8764" hidden="1"/>
    <cellStyle name="Uwaga 3" xfId="8767" hidden="1"/>
    <cellStyle name="Uwaga 3" xfId="8776" hidden="1"/>
    <cellStyle name="Uwaga 3" xfId="8778" hidden="1"/>
    <cellStyle name="Uwaga 3" xfId="8781" hidden="1"/>
    <cellStyle name="Uwaga 3" xfId="8790" hidden="1"/>
    <cellStyle name="Uwaga 3" xfId="8791" hidden="1"/>
    <cellStyle name="Uwaga 3" xfId="8792" hidden="1"/>
    <cellStyle name="Uwaga 3" xfId="8805" hidden="1"/>
    <cellStyle name="Uwaga 3" xfId="8807" hidden="1"/>
    <cellStyle name="Uwaga 3" xfId="8809" hidden="1"/>
    <cellStyle name="Uwaga 3" xfId="8820" hidden="1"/>
    <cellStyle name="Uwaga 3" xfId="8822" hidden="1"/>
    <cellStyle name="Uwaga 3" xfId="8824" hidden="1"/>
    <cellStyle name="Uwaga 3" xfId="8835" hidden="1"/>
    <cellStyle name="Uwaga 3" xfId="8837" hidden="1"/>
    <cellStyle name="Uwaga 3" xfId="8839" hidden="1"/>
    <cellStyle name="Uwaga 3" xfId="8850" hidden="1"/>
    <cellStyle name="Uwaga 3" xfId="8851" hidden="1"/>
    <cellStyle name="Uwaga 3" xfId="8852" hidden="1"/>
    <cellStyle name="Uwaga 3" xfId="8865" hidden="1"/>
    <cellStyle name="Uwaga 3" xfId="8867" hidden="1"/>
    <cellStyle name="Uwaga 3" xfId="8869" hidden="1"/>
    <cellStyle name="Uwaga 3" xfId="8880" hidden="1"/>
    <cellStyle name="Uwaga 3" xfId="8882" hidden="1"/>
    <cellStyle name="Uwaga 3" xfId="8884" hidden="1"/>
    <cellStyle name="Uwaga 3" xfId="8895" hidden="1"/>
    <cellStyle name="Uwaga 3" xfId="8897" hidden="1"/>
    <cellStyle name="Uwaga 3" xfId="8898" hidden="1"/>
    <cellStyle name="Uwaga 3" xfId="8910" hidden="1"/>
    <cellStyle name="Uwaga 3" xfId="8911" hidden="1"/>
    <cellStyle name="Uwaga 3" xfId="8912" hidden="1"/>
    <cellStyle name="Uwaga 3" xfId="8925" hidden="1"/>
    <cellStyle name="Uwaga 3" xfId="8927" hidden="1"/>
    <cellStyle name="Uwaga 3" xfId="8929" hidden="1"/>
    <cellStyle name="Uwaga 3" xfId="8940" hidden="1"/>
    <cellStyle name="Uwaga 3" xfId="8942" hidden="1"/>
    <cellStyle name="Uwaga 3" xfId="8944" hidden="1"/>
    <cellStyle name="Uwaga 3" xfId="8955" hidden="1"/>
    <cellStyle name="Uwaga 3" xfId="8957" hidden="1"/>
    <cellStyle name="Uwaga 3" xfId="8959" hidden="1"/>
    <cellStyle name="Uwaga 3" xfId="8970" hidden="1"/>
    <cellStyle name="Uwaga 3" xfId="8971" hidden="1"/>
    <cellStyle name="Uwaga 3" xfId="8973" hidden="1"/>
    <cellStyle name="Uwaga 3" xfId="8984" hidden="1"/>
    <cellStyle name="Uwaga 3" xfId="8986" hidden="1"/>
    <cellStyle name="Uwaga 3" xfId="8987" hidden="1"/>
    <cellStyle name="Uwaga 3" xfId="8996" hidden="1"/>
    <cellStyle name="Uwaga 3" xfId="8999" hidden="1"/>
    <cellStyle name="Uwaga 3" xfId="9001" hidden="1"/>
    <cellStyle name="Uwaga 3" xfId="9012" hidden="1"/>
    <cellStyle name="Uwaga 3" xfId="9014" hidden="1"/>
    <cellStyle name="Uwaga 3" xfId="9016" hidden="1"/>
    <cellStyle name="Uwaga 3" xfId="9028" hidden="1"/>
    <cellStyle name="Uwaga 3" xfId="9030" hidden="1"/>
    <cellStyle name="Uwaga 3" xfId="9032" hidden="1"/>
    <cellStyle name="Uwaga 3" xfId="9040" hidden="1"/>
    <cellStyle name="Uwaga 3" xfId="9042" hidden="1"/>
    <cellStyle name="Uwaga 3" xfId="9045" hidden="1"/>
    <cellStyle name="Uwaga 3" xfId="9035" hidden="1"/>
    <cellStyle name="Uwaga 3" xfId="9034" hidden="1"/>
    <cellStyle name="Uwaga 3" xfId="9033" hidden="1"/>
    <cellStyle name="Uwaga 3" xfId="9020" hidden="1"/>
    <cellStyle name="Uwaga 3" xfId="9019" hidden="1"/>
    <cellStyle name="Uwaga 3" xfId="9018" hidden="1"/>
    <cellStyle name="Uwaga 3" xfId="9005" hidden="1"/>
    <cellStyle name="Uwaga 3" xfId="9004" hidden="1"/>
    <cellStyle name="Uwaga 3" xfId="9003" hidden="1"/>
    <cellStyle name="Uwaga 3" xfId="8990" hidden="1"/>
    <cellStyle name="Uwaga 3" xfId="8989" hidden="1"/>
    <cellStyle name="Uwaga 3" xfId="8988" hidden="1"/>
    <cellStyle name="Uwaga 3" xfId="8975" hidden="1"/>
    <cellStyle name="Uwaga 3" xfId="8974" hidden="1"/>
    <cellStyle name="Uwaga 3" xfId="8972" hidden="1"/>
    <cellStyle name="Uwaga 3" xfId="8961" hidden="1"/>
    <cellStyle name="Uwaga 3" xfId="8958" hidden="1"/>
    <cellStyle name="Uwaga 3" xfId="8956" hidden="1"/>
    <cellStyle name="Uwaga 3" xfId="8946" hidden="1"/>
    <cellStyle name="Uwaga 3" xfId="8943" hidden="1"/>
    <cellStyle name="Uwaga 3" xfId="8941" hidden="1"/>
    <cellStyle name="Uwaga 3" xfId="8931" hidden="1"/>
    <cellStyle name="Uwaga 3" xfId="8928" hidden="1"/>
    <cellStyle name="Uwaga 3" xfId="8926" hidden="1"/>
    <cellStyle name="Uwaga 3" xfId="8916" hidden="1"/>
    <cellStyle name="Uwaga 3" xfId="8914" hidden="1"/>
    <cellStyle name="Uwaga 3" xfId="8913" hidden="1"/>
    <cellStyle name="Uwaga 3" xfId="8901" hidden="1"/>
    <cellStyle name="Uwaga 3" xfId="8899" hidden="1"/>
    <cellStyle name="Uwaga 3" xfId="8896" hidden="1"/>
    <cellStyle name="Uwaga 3" xfId="8886" hidden="1"/>
    <cellStyle name="Uwaga 3" xfId="8883" hidden="1"/>
    <cellStyle name="Uwaga 3" xfId="8881" hidden="1"/>
    <cellStyle name="Uwaga 3" xfId="8871" hidden="1"/>
    <cellStyle name="Uwaga 3" xfId="8868" hidden="1"/>
    <cellStyle name="Uwaga 3" xfId="8866" hidden="1"/>
    <cellStyle name="Uwaga 3" xfId="8856" hidden="1"/>
    <cellStyle name="Uwaga 3" xfId="8854" hidden="1"/>
    <cellStyle name="Uwaga 3" xfId="8853" hidden="1"/>
    <cellStyle name="Uwaga 3" xfId="8841" hidden="1"/>
    <cellStyle name="Uwaga 3" xfId="8838" hidden="1"/>
    <cellStyle name="Uwaga 3" xfId="8836" hidden="1"/>
    <cellStyle name="Uwaga 3" xfId="8826" hidden="1"/>
    <cellStyle name="Uwaga 3" xfId="8823" hidden="1"/>
    <cellStyle name="Uwaga 3" xfId="8821" hidden="1"/>
    <cellStyle name="Uwaga 3" xfId="8811" hidden="1"/>
    <cellStyle name="Uwaga 3" xfId="8808" hidden="1"/>
    <cellStyle name="Uwaga 3" xfId="8806" hidden="1"/>
    <cellStyle name="Uwaga 3" xfId="8796" hidden="1"/>
    <cellStyle name="Uwaga 3" xfId="8794" hidden="1"/>
    <cellStyle name="Uwaga 3" xfId="8793" hidden="1"/>
    <cellStyle name="Uwaga 3" xfId="8780" hidden="1"/>
    <cellStyle name="Uwaga 3" xfId="8777" hidden="1"/>
    <cellStyle name="Uwaga 3" xfId="8775" hidden="1"/>
    <cellStyle name="Uwaga 3" xfId="8765" hidden="1"/>
    <cellStyle name="Uwaga 3" xfId="8762" hidden="1"/>
    <cellStyle name="Uwaga 3" xfId="8760" hidden="1"/>
    <cellStyle name="Uwaga 3" xfId="8750" hidden="1"/>
    <cellStyle name="Uwaga 3" xfId="8747" hidden="1"/>
    <cellStyle name="Uwaga 3" xfId="8745" hidden="1"/>
    <cellStyle name="Uwaga 3" xfId="8736" hidden="1"/>
    <cellStyle name="Uwaga 3" xfId="8734" hidden="1"/>
    <cellStyle name="Uwaga 3" xfId="8733" hidden="1"/>
    <cellStyle name="Uwaga 3" xfId="8721" hidden="1"/>
    <cellStyle name="Uwaga 3" xfId="8719" hidden="1"/>
    <cellStyle name="Uwaga 3" xfId="8717" hidden="1"/>
    <cellStyle name="Uwaga 3" xfId="8706" hidden="1"/>
    <cellStyle name="Uwaga 3" xfId="8704" hidden="1"/>
    <cellStyle name="Uwaga 3" xfId="8702" hidden="1"/>
    <cellStyle name="Uwaga 3" xfId="8691" hidden="1"/>
    <cellStyle name="Uwaga 3" xfId="8689" hidden="1"/>
    <cellStyle name="Uwaga 3" xfId="8687" hidden="1"/>
    <cellStyle name="Uwaga 3" xfId="8676" hidden="1"/>
    <cellStyle name="Uwaga 3" xfId="8674" hidden="1"/>
    <cellStyle name="Uwaga 3" xfId="8673" hidden="1"/>
    <cellStyle name="Uwaga 3" xfId="8660" hidden="1"/>
    <cellStyle name="Uwaga 3" xfId="8657" hidden="1"/>
    <cellStyle name="Uwaga 3" xfId="8655" hidden="1"/>
    <cellStyle name="Uwaga 3" xfId="8645" hidden="1"/>
    <cellStyle name="Uwaga 3" xfId="8642" hidden="1"/>
    <cellStyle name="Uwaga 3" xfId="8640" hidden="1"/>
    <cellStyle name="Uwaga 3" xfId="8630" hidden="1"/>
    <cellStyle name="Uwaga 3" xfId="8627" hidden="1"/>
    <cellStyle name="Uwaga 3" xfId="8625" hidden="1"/>
    <cellStyle name="Uwaga 3" xfId="8616" hidden="1"/>
    <cellStyle name="Uwaga 3" xfId="8614" hidden="1"/>
    <cellStyle name="Uwaga 3" xfId="8612" hidden="1"/>
    <cellStyle name="Uwaga 3" xfId="8600" hidden="1"/>
    <cellStyle name="Uwaga 3" xfId="8597" hidden="1"/>
    <cellStyle name="Uwaga 3" xfId="8595" hidden="1"/>
    <cellStyle name="Uwaga 3" xfId="8585" hidden="1"/>
    <cellStyle name="Uwaga 3" xfId="8582" hidden="1"/>
    <cellStyle name="Uwaga 3" xfId="8580" hidden="1"/>
    <cellStyle name="Uwaga 3" xfId="8570" hidden="1"/>
    <cellStyle name="Uwaga 3" xfId="8567" hidden="1"/>
    <cellStyle name="Uwaga 3" xfId="8565" hidden="1"/>
    <cellStyle name="Uwaga 3" xfId="8558" hidden="1"/>
    <cellStyle name="Uwaga 3" xfId="8555" hidden="1"/>
    <cellStyle name="Uwaga 3" xfId="8553" hidden="1"/>
    <cellStyle name="Uwaga 3" xfId="8543" hidden="1"/>
    <cellStyle name="Uwaga 3" xfId="8540" hidden="1"/>
    <cellStyle name="Uwaga 3" xfId="8537" hidden="1"/>
    <cellStyle name="Uwaga 3" xfId="8528" hidden="1"/>
    <cellStyle name="Uwaga 3" xfId="8524" hidden="1"/>
    <cellStyle name="Uwaga 3" xfId="8521" hidden="1"/>
    <cellStyle name="Uwaga 3" xfId="8513" hidden="1"/>
    <cellStyle name="Uwaga 3" xfId="8510" hidden="1"/>
    <cellStyle name="Uwaga 3" xfId="8507" hidden="1"/>
    <cellStyle name="Uwaga 3" xfId="8498" hidden="1"/>
    <cellStyle name="Uwaga 3" xfId="8495" hidden="1"/>
    <cellStyle name="Uwaga 3" xfId="8492" hidden="1"/>
    <cellStyle name="Uwaga 3" xfId="8482" hidden="1"/>
    <cellStyle name="Uwaga 3" xfId="8478" hidden="1"/>
    <cellStyle name="Uwaga 3" xfId="8475" hidden="1"/>
    <cellStyle name="Uwaga 3" xfId="8466" hidden="1"/>
    <cellStyle name="Uwaga 3" xfId="8462" hidden="1"/>
    <cellStyle name="Uwaga 3" xfId="8460" hidden="1"/>
    <cellStyle name="Uwaga 3" xfId="8452" hidden="1"/>
    <cellStyle name="Uwaga 3" xfId="8448" hidden="1"/>
    <cellStyle name="Uwaga 3" xfId="8445" hidden="1"/>
    <cellStyle name="Uwaga 3" xfId="8438" hidden="1"/>
    <cellStyle name="Uwaga 3" xfId="8435" hidden="1"/>
    <cellStyle name="Uwaga 3" xfId="8432" hidden="1"/>
    <cellStyle name="Uwaga 3" xfId="8423" hidden="1"/>
    <cellStyle name="Uwaga 3" xfId="8418" hidden="1"/>
    <cellStyle name="Uwaga 3" xfId="8415" hidden="1"/>
    <cellStyle name="Uwaga 3" xfId="8408" hidden="1"/>
    <cellStyle name="Uwaga 3" xfId="8403" hidden="1"/>
    <cellStyle name="Uwaga 3" xfId="8400" hidden="1"/>
    <cellStyle name="Uwaga 3" xfId="8393" hidden="1"/>
    <cellStyle name="Uwaga 3" xfId="8388" hidden="1"/>
    <cellStyle name="Uwaga 3" xfId="8385" hidden="1"/>
    <cellStyle name="Uwaga 3" xfId="8379" hidden="1"/>
    <cellStyle name="Uwaga 3" xfId="8375" hidden="1"/>
    <cellStyle name="Uwaga 3" xfId="8372" hidden="1"/>
    <cellStyle name="Uwaga 3" xfId="8364" hidden="1"/>
    <cellStyle name="Uwaga 3" xfId="8359" hidden="1"/>
    <cellStyle name="Uwaga 3" xfId="8355" hidden="1"/>
    <cellStyle name="Uwaga 3" xfId="8349" hidden="1"/>
    <cellStyle name="Uwaga 3" xfId="8344" hidden="1"/>
    <cellStyle name="Uwaga 3" xfId="8340" hidden="1"/>
    <cellStyle name="Uwaga 3" xfId="8334" hidden="1"/>
    <cellStyle name="Uwaga 3" xfId="8329" hidden="1"/>
    <cellStyle name="Uwaga 3" xfId="8325" hidden="1"/>
    <cellStyle name="Uwaga 3" xfId="8320" hidden="1"/>
    <cellStyle name="Uwaga 3" xfId="8316" hidden="1"/>
    <cellStyle name="Uwaga 3" xfId="8312" hidden="1"/>
    <cellStyle name="Uwaga 3" xfId="8304" hidden="1"/>
    <cellStyle name="Uwaga 3" xfId="8299" hidden="1"/>
    <cellStyle name="Uwaga 3" xfId="8295" hidden="1"/>
    <cellStyle name="Uwaga 3" xfId="8289" hidden="1"/>
    <cellStyle name="Uwaga 3" xfId="8284" hidden="1"/>
    <cellStyle name="Uwaga 3" xfId="8280" hidden="1"/>
    <cellStyle name="Uwaga 3" xfId="8274" hidden="1"/>
    <cellStyle name="Uwaga 3" xfId="8269" hidden="1"/>
    <cellStyle name="Uwaga 3" xfId="8265" hidden="1"/>
    <cellStyle name="Uwaga 3" xfId="8261" hidden="1"/>
    <cellStyle name="Uwaga 3" xfId="8256" hidden="1"/>
    <cellStyle name="Uwaga 3" xfId="8251" hidden="1"/>
    <cellStyle name="Uwaga 3" xfId="8246" hidden="1"/>
    <cellStyle name="Uwaga 3" xfId="8242" hidden="1"/>
    <cellStyle name="Uwaga 3" xfId="8238" hidden="1"/>
    <cellStyle name="Uwaga 3" xfId="8231" hidden="1"/>
    <cellStyle name="Uwaga 3" xfId="8227" hidden="1"/>
    <cellStyle name="Uwaga 3" xfId="8222" hidden="1"/>
    <cellStyle name="Uwaga 3" xfId="8216" hidden="1"/>
    <cellStyle name="Uwaga 3" xfId="8212" hidden="1"/>
    <cellStyle name="Uwaga 3" xfId="8207" hidden="1"/>
    <cellStyle name="Uwaga 3" xfId="8201" hidden="1"/>
    <cellStyle name="Uwaga 3" xfId="8197" hidden="1"/>
    <cellStyle name="Uwaga 3" xfId="8192" hidden="1"/>
    <cellStyle name="Uwaga 3" xfId="8186" hidden="1"/>
    <cellStyle name="Uwaga 3" xfId="8182" hidden="1"/>
    <cellStyle name="Uwaga 3" xfId="8178" hidden="1"/>
    <cellStyle name="Uwaga 3" xfId="9038" hidden="1"/>
    <cellStyle name="Uwaga 3" xfId="9037" hidden="1"/>
    <cellStyle name="Uwaga 3" xfId="9036" hidden="1"/>
    <cellStyle name="Uwaga 3" xfId="9023" hidden="1"/>
    <cellStyle name="Uwaga 3" xfId="9022" hidden="1"/>
    <cellStyle name="Uwaga 3" xfId="9021" hidden="1"/>
    <cellStyle name="Uwaga 3" xfId="9008" hidden="1"/>
    <cellStyle name="Uwaga 3" xfId="9007" hidden="1"/>
    <cellStyle name="Uwaga 3" xfId="9006" hidden="1"/>
    <cellStyle name="Uwaga 3" xfId="8993" hidden="1"/>
    <cellStyle name="Uwaga 3" xfId="8992" hidden="1"/>
    <cellStyle name="Uwaga 3" xfId="8991" hidden="1"/>
    <cellStyle name="Uwaga 3" xfId="8978" hidden="1"/>
    <cellStyle name="Uwaga 3" xfId="8977" hidden="1"/>
    <cellStyle name="Uwaga 3" xfId="8976" hidden="1"/>
    <cellStyle name="Uwaga 3" xfId="8964" hidden="1"/>
    <cellStyle name="Uwaga 3" xfId="8962" hidden="1"/>
    <cellStyle name="Uwaga 3" xfId="8960" hidden="1"/>
    <cellStyle name="Uwaga 3" xfId="8949" hidden="1"/>
    <cellStyle name="Uwaga 3" xfId="8947" hidden="1"/>
    <cellStyle name="Uwaga 3" xfId="8945" hidden="1"/>
    <cellStyle name="Uwaga 3" xfId="8934" hidden="1"/>
    <cellStyle name="Uwaga 3" xfId="8932" hidden="1"/>
    <cellStyle name="Uwaga 3" xfId="8930" hidden="1"/>
    <cellStyle name="Uwaga 3" xfId="8919" hidden="1"/>
    <cellStyle name="Uwaga 3" xfId="8917" hidden="1"/>
    <cellStyle name="Uwaga 3" xfId="8915" hidden="1"/>
    <cellStyle name="Uwaga 3" xfId="8904" hidden="1"/>
    <cellStyle name="Uwaga 3" xfId="8902" hidden="1"/>
    <cellStyle name="Uwaga 3" xfId="8900" hidden="1"/>
    <cellStyle name="Uwaga 3" xfId="8889" hidden="1"/>
    <cellStyle name="Uwaga 3" xfId="8887" hidden="1"/>
    <cellStyle name="Uwaga 3" xfId="8885" hidden="1"/>
    <cellStyle name="Uwaga 3" xfId="8874" hidden="1"/>
    <cellStyle name="Uwaga 3" xfId="8872" hidden="1"/>
    <cellStyle name="Uwaga 3" xfId="8870" hidden="1"/>
    <cellStyle name="Uwaga 3" xfId="8859" hidden="1"/>
    <cellStyle name="Uwaga 3" xfId="8857" hidden="1"/>
    <cellStyle name="Uwaga 3" xfId="8855" hidden="1"/>
    <cellStyle name="Uwaga 3" xfId="8844" hidden="1"/>
    <cellStyle name="Uwaga 3" xfId="8842" hidden="1"/>
    <cellStyle name="Uwaga 3" xfId="8840" hidden="1"/>
    <cellStyle name="Uwaga 3" xfId="8829" hidden="1"/>
    <cellStyle name="Uwaga 3" xfId="8827" hidden="1"/>
    <cellStyle name="Uwaga 3" xfId="8825" hidden="1"/>
    <cellStyle name="Uwaga 3" xfId="8814" hidden="1"/>
    <cellStyle name="Uwaga 3" xfId="8812" hidden="1"/>
    <cellStyle name="Uwaga 3" xfId="8810" hidden="1"/>
    <cellStyle name="Uwaga 3" xfId="8799" hidden="1"/>
    <cellStyle name="Uwaga 3" xfId="8797" hidden="1"/>
    <cellStyle name="Uwaga 3" xfId="8795" hidden="1"/>
    <cellStyle name="Uwaga 3" xfId="8784" hidden="1"/>
    <cellStyle name="Uwaga 3" xfId="8782" hidden="1"/>
    <cellStyle name="Uwaga 3" xfId="8779" hidden="1"/>
    <cellStyle name="Uwaga 3" xfId="8769" hidden="1"/>
    <cellStyle name="Uwaga 3" xfId="8766" hidden="1"/>
    <cellStyle name="Uwaga 3" xfId="8763" hidden="1"/>
    <cellStyle name="Uwaga 3" xfId="8754" hidden="1"/>
    <cellStyle name="Uwaga 3" xfId="8752" hidden="1"/>
    <cellStyle name="Uwaga 3" xfId="8749" hidden="1"/>
    <cellStyle name="Uwaga 3" xfId="8739" hidden="1"/>
    <cellStyle name="Uwaga 3" xfId="8737" hidden="1"/>
    <cellStyle name="Uwaga 3" xfId="8735" hidden="1"/>
    <cellStyle name="Uwaga 3" xfId="8724" hidden="1"/>
    <cellStyle name="Uwaga 3" xfId="8722" hidden="1"/>
    <cellStyle name="Uwaga 3" xfId="8720" hidden="1"/>
    <cellStyle name="Uwaga 3" xfId="8709" hidden="1"/>
    <cellStyle name="Uwaga 3" xfId="8707" hidden="1"/>
    <cellStyle name="Uwaga 3" xfId="8705" hidden="1"/>
    <cellStyle name="Uwaga 3" xfId="8694" hidden="1"/>
    <cellStyle name="Uwaga 3" xfId="8692" hidden="1"/>
    <cellStyle name="Uwaga 3" xfId="8690" hidden="1"/>
    <cellStyle name="Uwaga 3" xfId="8679" hidden="1"/>
    <cellStyle name="Uwaga 3" xfId="8677" hidden="1"/>
    <cellStyle name="Uwaga 3" xfId="8675" hidden="1"/>
    <cellStyle name="Uwaga 3" xfId="8664" hidden="1"/>
    <cellStyle name="Uwaga 3" xfId="8662" hidden="1"/>
    <cellStyle name="Uwaga 3" xfId="8659" hidden="1"/>
    <cellStyle name="Uwaga 3" xfId="8649" hidden="1"/>
    <cellStyle name="Uwaga 3" xfId="8646" hidden="1"/>
    <cellStyle name="Uwaga 3" xfId="8643" hidden="1"/>
    <cellStyle name="Uwaga 3" xfId="8634" hidden="1"/>
    <cellStyle name="Uwaga 3" xfId="8631" hidden="1"/>
    <cellStyle name="Uwaga 3" xfId="8628" hidden="1"/>
    <cellStyle name="Uwaga 3" xfId="8619" hidden="1"/>
    <cellStyle name="Uwaga 3" xfId="8617" hidden="1"/>
    <cellStyle name="Uwaga 3" xfId="8615" hidden="1"/>
    <cellStyle name="Uwaga 3" xfId="8604" hidden="1"/>
    <cellStyle name="Uwaga 3" xfId="8601" hidden="1"/>
    <cellStyle name="Uwaga 3" xfId="8598" hidden="1"/>
    <cellStyle name="Uwaga 3" xfId="8589" hidden="1"/>
    <cellStyle name="Uwaga 3" xfId="8586" hidden="1"/>
    <cellStyle name="Uwaga 3" xfId="8583" hidden="1"/>
    <cellStyle name="Uwaga 3" xfId="8574" hidden="1"/>
    <cellStyle name="Uwaga 3" xfId="8571" hidden="1"/>
    <cellStyle name="Uwaga 3" xfId="8568" hidden="1"/>
    <cellStyle name="Uwaga 3" xfId="8561" hidden="1"/>
    <cellStyle name="Uwaga 3" xfId="8557" hidden="1"/>
    <cellStyle name="Uwaga 3" xfId="8554" hidden="1"/>
    <cellStyle name="Uwaga 3" xfId="8546" hidden="1"/>
    <cellStyle name="Uwaga 3" xfId="8542" hidden="1"/>
    <cellStyle name="Uwaga 3" xfId="8539" hidden="1"/>
    <cellStyle name="Uwaga 3" xfId="8531" hidden="1"/>
    <cellStyle name="Uwaga 3" xfId="8527" hidden="1"/>
    <cellStyle name="Uwaga 3" xfId="8523" hidden="1"/>
    <cellStyle name="Uwaga 3" xfId="8516" hidden="1"/>
    <cellStyle name="Uwaga 3" xfId="8512" hidden="1"/>
    <cellStyle name="Uwaga 3" xfId="8509" hidden="1"/>
    <cellStyle name="Uwaga 3" xfId="8501" hidden="1"/>
    <cellStyle name="Uwaga 3" xfId="8497" hidden="1"/>
    <cellStyle name="Uwaga 3" xfId="8494" hidden="1"/>
    <cellStyle name="Uwaga 3" xfId="8485" hidden="1"/>
    <cellStyle name="Uwaga 3" xfId="8480" hidden="1"/>
    <cellStyle name="Uwaga 3" xfId="8476" hidden="1"/>
    <cellStyle name="Uwaga 3" xfId="8470" hidden="1"/>
    <cellStyle name="Uwaga 3" xfId="8465" hidden="1"/>
    <cellStyle name="Uwaga 3" xfId="8461" hidden="1"/>
    <cellStyle name="Uwaga 3" xfId="8455" hidden="1"/>
    <cellStyle name="Uwaga 3" xfId="8450" hidden="1"/>
    <cellStyle name="Uwaga 3" xfId="8446" hidden="1"/>
    <cellStyle name="Uwaga 3" xfId="8441" hidden="1"/>
    <cellStyle name="Uwaga 3" xfId="8437" hidden="1"/>
    <cellStyle name="Uwaga 3" xfId="8433" hidden="1"/>
    <cellStyle name="Uwaga 3" xfId="8426" hidden="1"/>
    <cellStyle name="Uwaga 3" xfId="8421" hidden="1"/>
    <cellStyle name="Uwaga 3" xfId="8417" hidden="1"/>
    <cellStyle name="Uwaga 3" xfId="8410" hidden="1"/>
    <cellStyle name="Uwaga 3" xfId="8405" hidden="1"/>
    <cellStyle name="Uwaga 3" xfId="8401" hidden="1"/>
    <cellStyle name="Uwaga 3" xfId="8396" hidden="1"/>
    <cellStyle name="Uwaga 3" xfId="8391" hidden="1"/>
    <cellStyle name="Uwaga 3" xfId="8387" hidden="1"/>
    <cellStyle name="Uwaga 3" xfId="8381" hidden="1"/>
    <cellStyle name="Uwaga 3" xfId="8377" hidden="1"/>
    <cellStyle name="Uwaga 3" xfId="8374" hidden="1"/>
    <cellStyle name="Uwaga 3" xfId="8367" hidden="1"/>
    <cellStyle name="Uwaga 3" xfId="8362" hidden="1"/>
    <cellStyle name="Uwaga 3" xfId="8357" hidden="1"/>
    <cellStyle name="Uwaga 3" xfId="8351" hidden="1"/>
    <cellStyle name="Uwaga 3" xfId="8346" hidden="1"/>
    <cellStyle name="Uwaga 3" xfId="8341" hidden="1"/>
    <cellStyle name="Uwaga 3" xfId="8336" hidden="1"/>
    <cellStyle name="Uwaga 3" xfId="8331" hidden="1"/>
    <cellStyle name="Uwaga 3" xfId="8326" hidden="1"/>
    <cellStyle name="Uwaga 3" xfId="8322" hidden="1"/>
    <cellStyle name="Uwaga 3" xfId="8318" hidden="1"/>
    <cellStyle name="Uwaga 3" xfId="8313" hidden="1"/>
    <cellStyle name="Uwaga 3" xfId="8306" hidden="1"/>
    <cellStyle name="Uwaga 3" xfId="8301" hidden="1"/>
    <cellStyle name="Uwaga 3" xfId="8296" hidden="1"/>
    <cellStyle name="Uwaga 3" xfId="8290" hidden="1"/>
    <cellStyle name="Uwaga 3" xfId="8285" hidden="1"/>
    <cellStyle name="Uwaga 3" xfId="8281" hidden="1"/>
    <cellStyle name="Uwaga 3" xfId="8276" hidden="1"/>
    <cellStyle name="Uwaga 3" xfId="8271" hidden="1"/>
    <cellStyle name="Uwaga 3" xfId="8266" hidden="1"/>
    <cellStyle name="Uwaga 3" xfId="8262" hidden="1"/>
    <cellStyle name="Uwaga 3" xfId="8257" hidden="1"/>
    <cellStyle name="Uwaga 3" xfId="8252" hidden="1"/>
    <cellStyle name="Uwaga 3" xfId="8247" hidden="1"/>
    <cellStyle name="Uwaga 3" xfId="8243" hidden="1"/>
    <cellStyle name="Uwaga 3" xfId="8239" hidden="1"/>
    <cellStyle name="Uwaga 3" xfId="8232" hidden="1"/>
    <cellStyle name="Uwaga 3" xfId="8228" hidden="1"/>
    <cellStyle name="Uwaga 3" xfId="8223" hidden="1"/>
    <cellStyle name="Uwaga 3" xfId="8217" hidden="1"/>
    <cellStyle name="Uwaga 3" xfId="8213" hidden="1"/>
    <cellStyle name="Uwaga 3" xfId="8208" hidden="1"/>
    <cellStyle name="Uwaga 3" xfId="8202" hidden="1"/>
    <cellStyle name="Uwaga 3" xfId="8198" hidden="1"/>
    <cellStyle name="Uwaga 3" xfId="8194" hidden="1"/>
    <cellStyle name="Uwaga 3" xfId="8187" hidden="1"/>
    <cellStyle name="Uwaga 3" xfId="8183" hidden="1"/>
    <cellStyle name="Uwaga 3" xfId="8179" hidden="1"/>
    <cellStyle name="Uwaga 3" xfId="9043" hidden="1"/>
    <cellStyle name="Uwaga 3" xfId="9041" hidden="1"/>
    <cellStyle name="Uwaga 3" xfId="9039" hidden="1"/>
    <cellStyle name="Uwaga 3" xfId="9026" hidden="1"/>
    <cellStyle name="Uwaga 3" xfId="9025" hidden="1"/>
    <cellStyle name="Uwaga 3" xfId="9024" hidden="1"/>
    <cellStyle name="Uwaga 3" xfId="9011" hidden="1"/>
    <cellStyle name="Uwaga 3" xfId="9010" hidden="1"/>
    <cellStyle name="Uwaga 3" xfId="9009" hidden="1"/>
    <cellStyle name="Uwaga 3" xfId="8997" hidden="1"/>
    <cellStyle name="Uwaga 3" xfId="8995" hidden="1"/>
    <cellStyle name="Uwaga 3" xfId="8994" hidden="1"/>
    <cellStyle name="Uwaga 3" xfId="8981" hidden="1"/>
    <cellStyle name="Uwaga 3" xfId="8980" hidden="1"/>
    <cellStyle name="Uwaga 3" xfId="8979" hidden="1"/>
    <cellStyle name="Uwaga 3" xfId="8967" hidden="1"/>
    <cellStyle name="Uwaga 3" xfId="8965" hidden="1"/>
    <cellStyle name="Uwaga 3" xfId="8963" hidden="1"/>
    <cellStyle name="Uwaga 3" xfId="8952" hidden="1"/>
    <cellStyle name="Uwaga 3" xfId="8950" hidden="1"/>
    <cellStyle name="Uwaga 3" xfId="8948" hidden="1"/>
    <cellStyle name="Uwaga 3" xfId="8937" hidden="1"/>
    <cellStyle name="Uwaga 3" xfId="8935" hidden="1"/>
    <cellStyle name="Uwaga 3" xfId="8933" hidden="1"/>
    <cellStyle name="Uwaga 3" xfId="8922" hidden="1"/>
    <cellStyle name="Uwaga 3" xfId="8920" hidden="1"/>
    <cellStyle name="Uwaga 3" xfId="8918" hidden="1"/>
    <cellStyle name="Uwaga 3" xfId="8907" hidden="1"/>
    <cellStyle name="Uwaga 3" xfId="8905" hidden="1"/>
    <cellStyle name="Uwaga 3" xfId="8903" hidden="1"/>
    <cellStyle name="Uwaga 3" xfId="8892" hidden="1"/>
    <cellStyle name="Uwaga 3" xfId="8890" hidden="1"/>
    <cellStyle name="Uwaga 3" xfId="8888" hidden="1"/>
    <cellStyle name="Uwaga 3" xfId="8877" hidden="1"/>
    <cellStyle name="Uwaga 3" xfId="8875" hidden="1"/>
    <cellStyle name="Uwaga 3" xfId="8873" hidden="1"/>
    <cellStyle name="Uwaga 3" xfId="8862" hidden="1"/>
    <cellStyle name="Uwaga 3" xfId="8860" hidden="1"/>
    <cellStyle name="Uwaga 3" xfId="8858" hidden="1"/>
    <cellStyle name="Uwaga 3" xfId="8847" hidden="1"/>
    <cellStyle name="Uwaga 3" xfId="8845" hidden="1"/>
    <cellStyle name="Uwaga 3" xfId="8843" hidden="1"/>
    <cellStyle name="Uwaga 3" xfId="8832" hidden="1"/>
    <cellStyle name="Uwaga 3" xfId="8830" hidden="1"/>
    <cellStyle name="Uwaga 3" xfId="8828" hidden="1"/>
    <cellStyle name="Uwaga 3" xfId="8817" hidden="1"/>
    <cellStyle name="Uwaga 3" xfId="8815" hidden="1"/>
    <cellStyle name="Uwaga 3" xfId="8813" hidden="1"/>
    <cellStyle name="Uwaga 3" xfId="8802" hidden="1"/>
    <cellStyle name="Uwaga 3" xfId="8800" hidden="1"/>
    <cellStyle name="Uwaga 3" xfId="8798" hidden="1"/>
    <cellStyle name="Uwaga 3" xfId="8787" hidden="1"/>
    <cellStyle name="Uwaga 3" xfId="8785" hidden="1"/>
    <cellStyle name="Uwaga 3" xfId="8783" hidden="1"/>
    <cellStyle name="Uwaga 3" xfId="8772" hidden="1"/>
    <cellStyle name="Uwaga 3" xfId="8770" hidden="1"/>
    <cellStyle name="Uwaga 3" xfId="8768" hidden="1"/>
    <cellStyle name="Uwaga 3" xfId="8757" hidden="1"/>
    <cellStyle name="Uwaga 3" xfId="8755" hidden="1"/>
    <cellStyle name="Uwaga 3" xfId="8753" hidden="1"/>
    <cellStyle name="Uwaga 3" xfId="8742" hidden="1"/>
    <cellStyle name="Uwaga 3" xfId="8740" hidden="1"/>
    <cellStyle name="Uwaga 3" xfId="8738" hidden="1"/>
    <cellStyle name="Uwaga 3" xfId="8727" hidden="1"/>
    <cellStyle name="Uwaga 3" xfId="8725" hidden="1"/>
    <cellStyle name="Uwaga 3" xfId="8723" hidden="1"/>
    <cellStyle name="Uwaga 3" xfId="8712" hidden="1"/>
    <cellStyle name="Uwaga 3" xfId="8710" hidden="1"/>
    <cellStyle name="Uwaga 3" xfId="8708" hidden="1"/>
    <cellStyle name="Uwaga 3" xfId="8697" hidden="1"/>
    <cellStyle name="Uwaga 3" xfId="8695" hidden="1"/>
    <cellStyle name="Uwaga 3" xfId="8693" hidden="1"/>
    <cellStyle name="Uwaga 3" xfId="8682" hidden="1"/>
    <cellStyle name="Uwaga 3" xfId="8680" hidden="1"/>
    <cellStyle name="Uwaga 3" xfId="8678" hidden="1"/>
    <cellStyle name="Uwaga 3" xfId="8667" hidden="1"/>
    <cellStyle name="Uwaga 3" xfId="8665" hidden="1"/>
    <cellStyle name="Uwaga 3" xfId="8663" hidden="1"/>
    <cellStyle name="Uwaga 3" xfId="8652" hidden="1"/>
    <cellStyle name="Uwaga 3" xfId="8650" hidden="1"/>
    <cellStyle name="Uwaga 3" xfId="8647" hidden="1"/>
    <cellStyle name="Uwaga 3" xfId="8637" hidden="1"/>
    <cellStyle name="Uwaga 3" xfId="8635" hidden="1"/>
    <cellStyle name="Uwaga 3" xfId="8633" hidden="1"/>
    <cellStyle name="Uwaga 3" xfId="8622" hidden="1"/>
    <cellStyle name="Uwaga 3" xfId="8620" hidden="1"/>
    <cellStyle name="Uwaga 3" xfId="8618" hidden="1"/>
    <cellStyle name="Uwaga 3" xfId="8607" hidden="1"/>
    <cellStyle name="Uwaga 3" xfId="8605" hidden="1"/>
    <cellStyle name="Uwaga 3" xfId="8602" hidden="1"/>
    <cellStyle name="Uwaga 3" xfId="8592" hidden="1"/>
    <cellStyle name="Uwaga 3" xfId="8590" hidden="1"/>
    <cellStyle name="Uwaga 3" xfId="8587" hidden="1"/>
    <cellStyle name="Uwaga 3" xfId="8577" hidden="1"/>
    <cellStyle name="Uwaga 3" xfId="8575" hidden="1"/>
    <cellStyle name="Uwaga 3" xfId="8572" hidden="1"/>
    <cellStyle name="Uwaga 3" xfId="8563" hidden="1"/>
    <cellStyle name="Uwaga 3" xfId="8560" hidden="1"/>
    <cellStyle name="Uwaga 3" xfId="8556" hidden="1"/>
    <cellStyle name="Uwaga 3" xfId="8548" hidden="1"/>
    <cellStyle name="Uwaga 3" xfId="8545" hidden="1"/>
    <cellStyle name="Uwaga 3" xfId="8541" hidden="1"/>
    <cellStyle name="Uwaga 3" xfId="8533" hidden="1"/>
    <cellStyle name="Uwaga 3" xfId="8530" hidden="1"/>
    <cellStyle name="Uwaga 3" xfId="8526" hidden="1"/>
    <cellStyle name="Uwaga 3" xfId="8518" hidden="1"/>
    <cellStyle name="Uwaga 3" xfId="8515" hidden="1"/>
    <cellStyle name="Uwaga 3" xfId="8511" hidden="1"/>
    <cellStyle name="Uwaga 3" xfId="8503" hidden="1"/>
    <cellStyle name="Uwaga 3" xfId="8500" hidden="1"/>
    <cellStyle name="Uwaga 3" xfId="8496" hidden="1"/>
    <cellStyle name="Uwaga 3" xfId="8488" hidden="1"/>
    <cellStyle name="Uwaga 3" xfId="8484" hidden="1"/>
    <cellStyle name="Uwaga 3" xfId="8479" hidden="1"/>
    <cellStyle name="Uwaga 3" xfId="8473" hidden="1"/>
    <cellStyle name="Uwaga 3" xfId="8469" hidden="1"/>
    <cellStyle name="Uwaga 3" xfId="8464" hidden="1"/>
    <cellStyle name="Uwaga 3" xfId="8458" hidden="1"/>
    <cellStyle name="Uwaga 3" xfId="8454" hidden="1"/>
    <cellStyle name="Uwaga 3" xfId="8449" hidden="1"/>
    <cellStyle name="Uwaga 3" xfId="8443" hidden="1"/>
    <cellStyle name="Uwaga 3" xfId="8440" hidden="1"/>
    <cellStyle name="Uwaga 3" xfId="8436" hidden="1"/>
    <cellStyle name="Uwaga 3" xfId="8428" hidden="1"/>
    <cellStyle name="Uwaga 3" xfId="8425" hidden="1"/>
    <cellStyle name="Uwaga 3" xfId="8420" hidden="1"/>
    <cellStyle name="Uwaga 3" xfId="8413" hidden="1"/>
    <cellStyle name="Uwaga 3" xfId="8409" hidden="1"/>
    <cellStyle name="Uwaga 3" xfId="8404" hidden="1"/>
    <cellStyle name="Uwaga 3" xfId="8398" hidden="1"/>
    <cellStyle name="Uwaga 3" xfId="8394" hidden="1"/>
    <cellStyle name="Uwaga 3" xfId="8389" hidden="1"/>
    <cellStyle name="Uwaga 3" xfId="8383" hidden="1"/>
    <cellStyle name="Uwaga 3" xfId="8380" hidden="1"/>
    <cellStyle name="Uwaga 3" xfId="8376" hidden="1"/>
    <cellStyle name="Uwaga 3" xfId="8368" hidden="1"/>
    <cellStyle name="Uwaga 3" xfId="8363" hidden="1"/>
    <cellStyle name="Uwaga 3" xfId="8358" hidden="1"/>
    <cellStyle name="Uwaga 3" xfId="8353" hidden="1"/>
    <cellStyle name="Uwaga 3" xfId="8348" hidden="1"/>
    <cellStyle name="Uwaga 3" xfId="8343" hidden="1"/>
    <cellStyle name="Uwaga 3" xfId="8338" hidden="1"/>
    <cellStyle name="Uwaga 3" xfId="8333" hidden="1"/>
    <cellStyle name="Uwaga 3" xfId="8328" hidden="1"/>
    <cellStyle name="Uwaga 3" xfId="8323" hidden="1"/>
    <cellStyle name="Uwaga 3" xfId="8319" hidden="1"/>
    <cellStyle name="Uwaga 3" xfId="8314" hidden="1"/>
    <cellStyle name="Uwaga 3" xfId="8307" hidden="1"/>
    <cellStyle name="Uwaga 3" xfId="8302" hidden="1"/>
    <cellStyle name="Uwaga 3" xfId="8297" hidden="1"/>
    <cellStyle name="Uwaga 3" xfId="8292" hidden="1"/>
    <cellStyle name="Uwaga 3" xfId="8287" hidden="1"/>
    <cellStyle name="Uwaga 3" xfId="8282" hidden="1"/>
    <cellStyle name="Uwaga 3" xfId="8277" hidden="1"/>
    <cellStyle name="Uwaga 3" xfId="8272" hidden="1"/>
    <cellStyle name="Uwaga 3" xfId="8267" hidden="1"/>
    <cellStyle name="Uwaga 3" xfId="8263" hidden="1"/>
    <cellStyle name="Uwaga 3" xfId="8258" hidden="1"/>
    <cellStyle name="Uwaga 3" xfId="8253" hidden="1"/>
    <cellStyle name="Uwaga 3" xfId="8248" hidden="1"/>
    <cellStyle name="Uwaga 3" xfId="8244" hidden="1"/>
    <cellStyle name="Uwaga 3" xfId="8240" hidden="1"/>
    <cellStyle name="Uwaga 3" xfId="8233" hidden="1"/>
    <cellStyle name="Uwaga 3" xfId="8229" hidden="1"/>
    <cellStyle name="Uwaga 3" xfId="8224" hidden="1"/>
    <cellStyle name="Uwaga 3" xfId="8218" hidden="1"/>
    <cellStyle name="Uwaga 3" xfId="8214" hidden="1"/>
    <cellStyle name="Uwaga 3" xfId="8209" hidden="1"/>
    <cellStyle name="Uwaga 3" xfId="8203" hidden="1"/>
    <cellStyle name="Uwaga 3" xfId="8199" hidden="1"/>
    <cellStyle name="Uwaga 3" xfId="8195" hidden="1"/>
    <cellStyle name="Uwaga 3" xfId="8188" hidden="1"/>
    <cellStyle name="Uwaga 3" xfId="8184" hidden="1"/>
    <cellStyle name="Uwaga 3" xfId="8180" hidden="1"/>
    <cellStyle name="Uwaga 3" xfId="9047" hidden="1"/>
    <cellStyle name="Uwaga 3" xfId="9046" hidden="1"/>
    <cellStyle name="Uwaga 3" xfId="9044" hidden="1"/>
    <cellStyle name="Uwaga 3" xfId="9031" hidden="1"/>
    <cellStyle name="Uwaga 3" xfId="9029" hidden="1"/>
    <cellStyle name="Uwaga 3" xfId="9027" hidden="1"/>
    <cellStyle name="Uwaga 3" xfId="9017" hidden="1"/>
    <cellStyle name="Uwaga 3" xfId="9015" hidden="1"/>
    <cellStyle name="Uwaga 3" xfId="9013" hidden="1"/>
    <cellStyle name="Uwaga 3" xfId="9002" hidden="1"/>
    <cellStyle name="Uwaga 3" xfId="9000" hidden="1"/>
    <cellStyle name="Uwaga 3" xfId="8998" hidden="1"/>
    <cellStyle name="Uwaga 3" xfId="8985" hidden="1"/>
    <cellStyle name="Uwaga 3" xfId="8983" hidden="1"/>
    <cellStyle name="Uwaga 3" xfId="8982" hidden="1"/>
    <cellStyle name="Uwaga 3" xfId="8969" hidden="1"/>
    <cellStyle name="Uwaga 3" xfId="8968" hidden="1"/>
    <cellStyle name="Uwaga 3" xfId="8966" hidden="1"/>
    <cellStyle name="Uwaga 3" xfId="8954" hidden="1"/>
    <cellStyle name="Uwaga 3" xfId="8953" hidden="1"/>
    <cellStyle name="Uwaga 3" xfId="8951" hidden="1"/>
    <cellStyle name="Uwaga 3" xfId="8939" hidden="1"/>
    <cellStyle name="Uwaga 3" xfId="8938" hidden="1"/>
    <cellStyle name="Uwaga 3" xfId="8936" hidden="1"/>
    <cellStyle name="Uwaga 3" xfId="8924" hidden="1"/>
    <cellStyle name="Uwaga 3" xfId="8923" hidden="1"/>
    <cellStyle name="Uwaga 3" xfId="8921" hidden="1"/>
    <cellStyle name="Uwaga 3" xfId="8909" hidden="1"/>
    <cellStyle name="Uwaga 3" xfId="8908" hidden="1"/>
    <cellStyle name="Uwaga 3" xfId="8906" hidden="1"/>
    <cellStyle name="Uwaga 3" xfId="8894" hidden="1"/>
    <cellStyle name="Uwaga 3" xfId="8893" hidden="1"/>
    <cellStyle name="Uwaga 3" xfId="8891" hidden="1"/>
    <cellStyle name="Uwaga 3" xfId="8879" hidden="1"/>
    <cellStyle name="Uwaga 3" xfId="8878" hidden="1"/>
    <cellStyle name="Uwaga 3" xfId="8876" hidden="1"/>
    <cellStyle name="Uwaga 3" xfId="8864" hidden="1"/>
    <cellStyle name="Uwaga 3" xfId="8863" hidden="1"/>
    <cellStyle name="Uwaga 3" xfId="8861" hidden="1"/>
    <cellStyle name="Uwaga 3" xfId="8849" hidden="1"/>
    <cellStyle name="Uwaga 3" xfId="8848" hidden="1"/>
    <cellStyle name="Uwaga 3" xfId="8846" hidden="1"/>
    <cellStyle name="Uwaga 3" xfId="8834" hidden="1"/>
    <cellStyle name="Uwaga 3" xfId="8833" hidden="1"/>
    <cellStyle name="Uwaga 3" xfId="8831" hidden="1"/>
    <cellStyle name="Uwaga 3" xfId="8819" hidden="1"/>
    <cellStyle name="Uwaga 3" xfId="8818" hidden="1"/>
    <cellStyle name="Uwaga 3" xfId="8816" hidden="1"/>
    <cellStyle name="Uwaga 3" xfId="8804" hidden="1"/>
    <cellStyle name="Uwaga 3" xfId="8803" hidden="1"/>
    <cellStyle name="Uwaga 3" xfId="8801" hidden="1"/>
    <cellStyle name="Uwaga 3" xfId="8789" hidden="1"/>
    <cellStyle name="Uwaga 3" xfId="8788" hidden="1"/>
    <cellStyle name="Uwaga 3" xfId="8786" hidden="1"/>
    <cellStyle name="Uwaga 3" xfId="8774" hidden="1"/>
    <cellStyle name="Uwaga 3" xfId="8773" hidden="1"/>
    <cellStyle name="Uwaga 3" xfId="8771" hidden="1"/>
    <cellStyle name="Uwaga 3" xfId="8759" hidden="1"/>
    <cellStyle name="Uwaga 3" xfId="8758" hidden="1"/>
    <cellStyle name="Uwaga 3" xfId="8756" hidden="1"/>
    <cellStyle name="Uwaga 3" xfId="8744" hidden="1"/>
    <cellStyle name="Uwaga 3" xfId="8743" hidden="1"/>
    <cellStyle name="Uwaga 3" xfId="8741" hidden="1"/>
    <cellStyle name="Uwaga 3" xfId="8729" hidden="1"/>
    <cellStyle name="Uwaga 3" xfId="8728" hidden="1"/>
    <cellStyle name="Uwaga 3" xfId="8726" hidden="1"/>
    <cellStyle name="Uwaga 3" xfId="8714" hidden="1"/>
    <cellStyle name="Uwaga 3" xfId="8713" hidden="1"/>
    <cellStyle name="Uwaga 3" xfId="8711" hidden="1"/>
    <cellStyle name="Uwaga 3" xfId="8699" hidden="1"/>
    <cellStyle name="Uwaga 3" xfId="8698" hidden="1"/>
    <cellStyle name="Uwaga 3" xfId="8696" hidden="1"/>
    <cellStyle name="Uwaga 3" xfId="8684" hidden="1"/>
    <cellStyle name="Uwaga 3" xfId="8683" hidden="1"/>
    <cellStyle name="Uwaga 3" xfId="8681" hidden="1"/>
    <cellStyle name="Uwaga 3" xfId="8669" hidden="1"/>
    <cellStyle name="Uwaga 3" xfId="8668" hidden="1"/>
    <cellStyle name="Uwaga 3" xfId="8666" hidden="1"/>
    <cellStyle name="Uwaga 3" xfId="8654" hidden="1"/>
    <cellStyle name="Uwaga 3" xfId="8653" hidden="1"/>
    <cellStyle name="Uwaga 3" xfId="8651" hidden="1"/>
    <cellStyle name="Uwaga 3" xfId="8639" hidden="1"/>
    <cellStyle name="Uwaga 3" xfId="8638" hidden="1"/>
    <cellStyle name="Uwaga 3" xfId="8636" hidden="1"/>
    <cellStyle name="Uwaga 3" xfId="8624" hidden="1"/>
    <cellStyle name="Uwaga 3" xfId="8623" hidden="1"/>
    <cellStyle name="Uwaga 3" xfId="8621" hidden="1"/>
    <cellStyle name="Uwaga 3" xfId="8609" hidden="1"/>
    <cellStyle name="Uwaga 3" xfId="8608" hidden="1"/>
    <cellStyle name="Uwaga 3" xfId="8606" hidden="1"/>
    <cellStyle name="Uwaga 3" xfId="8594" hidden="1"/>
    <cellStyle name="Uwaga 3" xfId="8593" hidden="1"/>
    <cellStyle name="Uwaga 3" xfId="8591" hidden="1"/>
    <cellStyle name="Uwaga 3" xfId="8579" hidden="1"/>
    <cellStyle name="Uwaga 3" xfId="8578" hidden="1"/>
    <cellStyle name="Uwaga 3" xfId="8576" hidden="1"/>
    <cellStyle name="Uwaga 3" xfId="8564" hidden="1"/>
    <cellStyle name="Uwaga 3" xfId="8562" hidden="1"/>
    <cellStyle name="Uwaga 3" xfId="8559" hidden="1"/>
    <cellStyle name="Uwaga 3" xfId="8549" hidden="1"/>
    <cellStyle name="Uwaga 3" xfId="8547" hidden="1"/>
    <cellStyle name="Uwaga 3" xfId="8544" hidden="1"/>
    <cellStyle name="Uwaga 3" xfId="8534" hidden="1"/>
    <cellStyle name="Uwaga 3" xfId="8532" hidden="1"/>
    <cellStyle name="Uwaga 3" xfId="8529" hidden="1"/>
    <cellStyle name="Uwaga 3" xfId="8519" hidden="1"/>
    <cellStyle name="Uwaga 3" xfId="8517" hidden="1"/>
    <cellStyle name="Uwaga 3" xfId="8514" hidden="1"/>
    <cellStyle name="Uwaga 3" xfId="8504" hidden="1"/>
    <cellStyle name="Uwaga 3" xfId="8502" hidden="1"/>
    <cellStyle name="Uwaga 3" xfId="8499" hidden="1"/>
    <cellStyle name="Uwaga 3" xfId="8489" hidden="1"/>
    <cellStyle name="Uwaga 3" xfId="8487" hidden="1"/>
    <cellStyle name="Uwaga 3" xfId="8483" hidden="1"/>
    <cellStyle name="Uwaga 3" xfId="8474" hidden="1"/>
    <cellStyle name="Uwaga 3" xfId="8471" hidden="1"/>
    <cellStyle name="Uwaga 3" xfId="8467" hidden="1"/>
    <cellStyle name="Uwaga 3" xfId="8459" hidden="1"/>
    <cellStyle name="Uwaga 3" xfId="8457" hidden="1"/>
    <cellStyle name="Uwaga 3" xfId="8453" hidden="1"/>
    <cellStyle name="Uwaga 3" xfId="8444" hidden="1"/>
    <cellStyle name="Uwaga 3" xfId="8442" hidden="1"/>
    <cellStyle name="Uwaga 3" xfId="8439" hidden="1"/>
    <cellStyle name="Uwaga 3" xfId="8429" hidden="1"/>
    <cellStyle name="Uwaga 3" xfId="8427" hidden="1"/>
    <cellStyle name="Uwaga 3" xfId="8422" hidden="1"/>
    <cellStyle name="Uwaga 3" xfId="8414" hidden="1"/>
    <cellStyle name="Uwaga 3" xfId="8412" hidden="1"/>
    <cellStyle name="Uwaga 3" xfId="8407" hidden="1"/>
    <cellStyle name="Uwaga 3" xfId="8399" hidden="1"/>
    <cellStyle name="Uwaga 3" xfId="8397" hidden="1"/>
    <cellStyle name="Uwaga 3" xfId="8392" hidden="1"/>
    <cellStyle name="Uwaga 3" xfId="8384" hidden="1"/>
    <cellStyle name="Uwaga 3" xfId="8382" hidden="1"/>
    <cellStyle name="Uwaga 3" xfId="8378" hidden="1"/>
    <cellStyle name="Uwaga 3" xfId="8369" hidden="1"/>
    <cellStyle name="Uwaga 3" xfId="8366" hidden="1"/>
    <cellStyle name="Uwaga 3" xfId="8361" hidden="1"/>
    <cellStyle name="Uwaga 3" xfId="8354" hidden="1"/>
    <cellStyle name="Uwaga 3" xfId="8350" hidden="1"/>
    <cellStyle name="Uwaga 3" xfId="8345" hidden="1"/>
    <cellStyle name="Uwaga 3" xfId="8339" hidden="1"/>
    <cellStyle name="Uwaga 3" xfId="8335" hidden="1"/>
    <cellStyle name="Uwaga 3" xfId="8330" hidden="1"/>
    <cellStyle name="Uwaga 3" xfId="8324" hidden="1"/>
    <cellStyle name="Uwaga 3" xfId="8321" hidden="1"/>
    <cellStyle name="Uwaga 3" xfId="8317" hidden="1"/>
    <cellStyle name="Uwaga 3" xfId="8308" hidden="1"/>
    <cellStyle name="Uwaga 3" xfId="8303" hidden="1"/>
    <cellStyle name="Uwaga 3" xfId="8298" hidden="1"/>
    <cellStyle name="Uwaga 3" xfId="8293" hidden="1"/>
    <cellStyle name="Uwaga 3" xfId="8288" hidden="1"/>
    <cellStyle name="Uwaga 3" xfId="8283" hidden="1"/>
    <cellStyle name="Uwaga 3" xfId="8278" hidden="1"/>
    <cellStyle name="Uwaga 3" xfId="8273" hidden="1"/>
    <cellStyle name="Uwaga 3" xfId="8268" hidden="1"/>
    <cellStyle name="Uwaga 3" xfId="8264" hidden="1"/>
    <cellStyle name="Uwaga 3" xfId="8259" hidden="1"/>
    <cellStyle name="Uwaga 3" xfId="8254" hidden="1"/>
    <cellStyle name="Uwaga 3" xfId="8249" hidden="1"/>
    <cellStyle name="Uwaga 3" xfId="8245" hidden="1"/>
    <cellStyle name="Uwaga 3" xfId="8241" hidden="1"/>
    <cellStyle name="Uwaga 3" xfId="8234" hidden="1"/>
    <cellStyle name="Uwaga 3" xfId="8230" hidden="1"/>
    <cellStyle name="Uwaga 3" xfId="8225" hidden="1"/>
    <cellStyle name="Uwaga 3" xfId="8219" hidden="1"/>
    <cellStyle name="Uwaga 3" xfId="8215" hidden="1"/>
    <cellStyle name="Uwaga 3" xfId="8210" hidden="1"/>
    <cellStyle name="Uwaga 3" xfId="8204" hidden="1"/>
    <cellStyle name="Uwaga 3" xfId="8200" hidden="1"/>
    <cellStyle name="Uwaga 3" xfId="8196" hidden="1"/>
    <cellStyle name="Uwaga 3" xfId="8189" hidden="1"/>
    <cellStyle name="Uwaga 3" xfId="8185" hidden="1"/>
    <cellStyle name="Uwaga 3" xfId="8181" hidden="1"/>
    <cellStyle name="Uwaga 3" xfId="7189" hidden="1"/>
    <cellStyle name="Uwaga 3" xfId="7188" hidden="1"/>
    <cellStyle name="Uwaga 3" xfId="7187" hidden="1"/>
    <cellStyle name="Uwaga 3" xfId="7180" hidden="1"/>
    <cellStyle name="Uwaga 3" xfId="7179" hidden="1"/>
    <cellStyle name="Uwaga 3" xfId="7178" hidden="1"/>
    <cellStyle name="Uwaga 3" xfId="7171" hidden="1"/>
    <cellStyle name="Uwaga 3" xfId="7170" hidden="1"/>
    <cellStyle name="Uwaga 3" xfId="7169" hidden="1"/>
    <cellStyle name="Uwaga 3" xfId="7162" hidden="1"/>
    <cellStyle name="Uwaga 3" xfId="7161" hidden="1"/>
    <cellStyle name="Uwaga 3" xfId="7160" hidden="1"/>
    <cellStyle name="Uwaga 3" xfId="7153" hidden="1"/>
    <cellStyle name="Uwaga 3" xfId="7152" hidden="1"/>
    <cellStyle name="Uwaga 3" xfId="7151" hidden="1"/>
    <cellStyle name="Uwaga 3" xfId="7144" hidden="1"/>
    <cellStyle name="Uwaga 3" xfId="7143" hidden="1"/>
    <cellStyle name="Uwaga 3" xfId="7141" hidden="1"/>
    <cellStyle name="Uwaga 3" xfId="7135" hidden="1"/>
    <cellStyle name="Uwaga 3" xfId="7134" hidden="1"/>
    <cellStyle name="Uwaga 3" xfId="7132" hidden="1"/>
    <cellStyle name="Uwaga 3" xfId="7126" hidden="1"/>
    <cellStyle name="Uwaga 3" xfId="7125" hidden="1"/>
    <cellStyle name="Uwaga 3" xfId="7123" hidden="1"/>
    <cellStyle name="Uwaga 3" xfId="7117" hidden="1"/>
    <cellStyle name="Uwaga 3" xfId="7116" hidden="1"/>
    <cellStyle name="Uwaga 3" xfId="7114" hidden="1"/>
    <cellStyle name="Uwaga 3" xfId="7108" hidden="1"/>
    <cellStyle name="Uwaga 3" xfId="7107" hidden="1"/>
    <cellStyle name="Uwaga 3" xfId="7105" hidden="1"/>
    <cellStyle name="Uwaga 3" xfId="7099" hidden="1"/>
    <cellStyle name="Uwaga 3" xfId="7098" hidden="1"/>
    <cellStyle name="Uwaga 3" xfId="7096" hidden="1"/>
    <cellStyle name="Uwaga 3" xfId="7090" hidden="1"/>
    <cellStyle name="Uwaga 3" xfId="7089" hidden="1"/>
    <cellStyle name="Uwaga 3" xfId="7087" hidden="1"/>
    <cellStyle name="Uwaga 3" xfId="7081" hidden="1"/>
    <cellStyle name="Uwaga 3" xfId="7080" hidden="1"/>
    <cellStyle name="Uwaga 3" xfId="7078" hidden="1"/>
    <cellStyle name="Uwaga 3" xfId="7072" hidden="1"/>
    <cellStyle name="Uwaga 3" xfId="7071" hidden="1"/>
    <cellStyle name="Uwaga 3" xfId="7069" hidden="1"/>
    <cellStyle name="Uwaga 3" xfId="7063" hidden="1"/>
    <cellStyle name="Uwaga 3" xfId="7062" hidden="1"/>
    <cellStyle name="Uwaga 3" xfId="7060" hidden="1"/>
    <cellStyle name="Uwaga 3" xfId="7054" hidden="1"/>
    <cellStyle name="Uwaga 3" xfId="7053" hidden="1"/>
    <cellStyle name="Uwaga 3" xfId="7051" hidden="1"/>
    <cellStyle name="Uwaga 3" xfId="7045" hidden="1"/>
    <cellStyle name="Uwaga 3" xfId="7044" hidden="1"/>
    <cellStyle name="Uwaga 3" xfId="7042" hidden="1"/>
    <cellStyle name="Uwaga 3" xfId="7036" hidden="1"/>
    <cellStyle name="Uwaga 3" xfId="7035" hidden="1"/>
    <cellStyle name="Uwaga 3" xfId="7032" hidden="1"/>
    <cellStyle name="Uwaga 3" xfId="7027" hidden="1"/>
    <cellStyle name="Uwaga 3" xfId="7025" hidden="1"/>
    <cellStyle name="Uwaga 3" xfId="7022" hidden="1"/>
    <cellStyle name="Uwaga 3" xfId="7018" hidden="1"/>
    <cellStyle name="Uwaga 3" xfId="7017" hidden="1"/>
    <cellStyle name="Uwaga 3" xfId="7014" hidden="1"/>
    <cellStyle name="Uwaga 3" xfId="7009" hidden="1"/>
    <cellStyle name="Uwaga 3" xfId="7008" hidden="1"/>
    <cellStyle name="Uwaga 3" xfId="7006" hidden="1"/>
    <cellStyle name="Uwaga 3" xfId="7000" hidden="1"/>
    <cellStyle name="Uwaga 3" xfId="6999" hidden="1"/>
    <cellStyle name="Uwaga 3" xfId="6997" hidden="1"/>
    <cellStyle name="Uwaga 3" xfId="6991" hidden="1"/>
    <cellStyle name="Uwaga 3" xfId="6990" hidden="1"/>
    <cellStyle name="Uwaga 3" xfId="6988" hidden="1"/>
    <cellStyle name="Uwaga 3" xfId="6982" hidden="1"/>
    <cellStyle name="Uwaga 3" xfId="6981" hidden="1"/>
    <cellStyle name="Uwaga 3" xfId="6979" hidden="1"/>
    <cellStyle name="Uwaga 3" xfId="6973" hidden="1"/>
    <cellStyle name="Uwaga 3" xfId="6972" hidden="1"/>
    <cellStyle name="Uwaga 3" xfId="6970" hidden="1"/>
    <cellStyle name="Uwaga 3" xfId="6964" hidden="1"/>
    <cellStyle name="Uwaga 3" xfId="6963" hidden="1"/>
    <cellStyle name="Uwaga 3" xfId="6960" hidden="1"/>
    <cellStyle name="Uwaga 3" xfId="6955" hidden="1"/>
    <cellStyle name="Uwaga 3" xfId="6953" hidden="1"/>
    <cellStyle name="Uwaga 3" xfId="6950" hidden="1"/>
    <cellStyle name="Uwaga 3" xfId="6946" hidden="1"/>
    <cellStyle name="Uwaga 3" xfId="6944" hidden="1"/>
    <cellStyle name="Uwaga 3" xfId="6941" hidden="1"/>
    <cellStyle name="Uwaga 3" xfId="6937" hidden="1"/>
    <cellStyle name="Uwaga 3" xfId="6936" hidden="1"/>
    <cellStyle name="Uwaga 3" xfId="6934" hidden="1"/>
    <cellStyle name="Uwaga 3" xfId="6928" hidden="1"/>
    <cellStyle name="Uwaga 3" xfId="6926" hidden="1"/>
    <cellStyle name="Uwaga 3" xfId="6923" hidden="1"/>
    <cellStyle name="Uwaga 3" xfId="6919" hidden="1"/>
    <cellStyle name="Uwaga 3" xfId="6917" hidden="1"/>
    <cellStyle name="Uwaga 3" xfId="6914" hidden="1"/>
    <cellStyle name="Uwaga 3" xfId="6910" hidden="1"/>
    <cellStyle name="Uwaga 3" xfId="6908" hidden="1"/>
    <cellStyle name="Uwaga 3" xfId="6905" hidden="1"/>
    <cellStyle name="Uwaga 3" xfId="6901" hidden="1"/>
    <cellStyle name="Uwaga 3" xfId="6899" hidden="1"/>
    <cellStyle name="Uwaga 3" xfId="6897" hidden="1"/>
    <cellStyle name="Uwaga 3" xfId="6892" hidden="1"/>
    <cellStyle name="Uwaga 3" xfId="6890" hidden="1"/>
    <cellStyle name="Uwaga 3" xfId="6888" hidden="1"/>
    <cellStyle name="Uwaga 3" xfId="6883" hidden="1"/>
    <cellStyle name="Uwaga 3" xfId="6881" hidden="1"/>
    <cellStyle name="Uwaga 3" xfId="6878" hidden="1"/>
    <cellStyle name="Uwaga 3" xfId="6874" hidden="1"/>
    <cellStyle name="Uwaga 3" xfId="6872" hidden="1"/>
    <cellStyle name="Uwaga 3" xfId="6870" hidden="1"/>
    <cellStyle name="Uwaga 3" xfId="6865" hidden="1"/>
    <cellStyle name="Uwaga 3" xfId="6863" hidden="1"/>
    <cellStyle name="Uwaga 3" xfId="6861" hidden="1"/>
    <cellStyle name="Uwaga 3" xfId="6855" hidden="1"/>
    <cellStyle name="Uwaga 3" xfId="6852" hidden="1"/>
    <cellStyle name="Uwaga 3" xfId="6849" hidden="1"/>
    <cellStyle name="Uwaga 3" xfId="6846" hidden="1"/>
    <cellStyle name="Uwaga 3" xfId="6843" hidden="1"/>
    <cellStyle name="Uwaga 3" xfId="6840" hidden="1"/>
    <cellStyle name="Uwaga 3" xfId="6837" hidden="1"/>
    <cellStyle name="Uwaga 3" xfId="6834" hidden="1"/>
    <cellStyle name="Uwaga 3" xfId="6831" hidden="1"/>
    <cellStyle name="Uwaga 3" xfId="6829" hidden="1"/>
    <cellStyle name="Uwaga 3" xfId="6827" hidden="1"/>
    <cellStyle name="Uwaga 3" xfId="6824" hidden="1"/>
    <cellStyle name="Uwaga 3" xfId="6820" hidden="1"/>
    <cellStyle name="Uwaga 3" xfId="6817" hidden="1"/>
    <cellStyle name="Uwaga 3" xfId="6814" hidden="1"/>
    <cellStyle name="Uwaga 3" xfId="6810" hidden="1"/>
    <cellStyle name="Uwaga 3" xfId="6807" hidden="1"/>
    <cellStyle name="Uwaga 3" xfId="6804" hidden="1"/>
    <cellStyle name="Uwaga 3" xfId="6802" hidden="1"/>
    <cellStyle name="Uwaga 3" xfId="6799" hidden="1"/>
    <cellStyle name="Uwaga 3" xfId="6796" hidden="1"/>
    <cellStyle name="Uwaga 3" xfId="6793" hidden="1"/>
    <cellStyle name="Uwaga 3" xfId="6791" hidden="1"/>
    <cellStyle name="Uwaga 3" xfId="6789" hidden="1"/>
    <cellStyle name="Uwaga 3" xfId="6784" hidden="1"/>
    <cellStyle name="Uwaga 3" xfId="6781" hidden="1"/>
    <cellStyle name="Uwaga 3" xfId="6778" hidden="1"/>
    <cellStyle name="Uwaga 3" xfId="6774" hidden="1"/>
    <cellStyle name="Uwaga 3" xfId="6771" hidden="1"/>
    <cellStyle name="Uwaga 3" xfId="6768" hidden="1"/>
    <cellStyle name="Uwaga 3" xfId="6765" hidden="1"/>
    <cellStyle name="Uwaga 3" xfId="6762" hidden="1"/>
    <cellStyle name="Uwaga 3" xfId="6759" hidden="1"/>
    <cellStyle name="Uwaga 3" xfId="6757" hidden="1"/>
    <cellStyle name="Uwaga 3" xfId="6755" hidden="1"/>
    <cellStyle name="Uwaga 3" xfId="6752" hidden="1"/>
    <cellStyle name="Uwaga 3" xfId="6747" hidden="1"/>
    <cellStyle name="Uwaga 3" xfId="6744" hidden="1"/>
    <cellStyle name="Uwaga 3" xfId="6741" hidden="1"/>
    <cellStyle name="Uwaga 3" xfId="6737" hidden="1"/>
    <cellStyle name="Uwaga 3" xfId="6734" hidden="1"/>
    <cellStyle name="Uwaga 3" xfId="6732" hidden="1"/>
    <cellStyle name="Uwaga 3" xfId="6729" hidden="1"/>
    <cellStyle name="Uwaga 3" xfId="6726" hidden="1"/>
    <cellStyle name="Uwaga 3" xfId="6723" hidden="1"/>
    <cellStyle name="Uwaga 3" xfId="6721" hidden="1"/>
    <cellStyle name="Uwaga 3" xfId="6718" hidden="1"/>
    <cellStyle name="Uwaga 3" xfId="6715" hidden="1"/>
    <cellStyle name="Uwaga 3" xfId="6712" hidden="1"/>
    <cellStyle name="Uwaga 3" xfId="6710" hidden="1"/>
    <cellStyle name="Uwaga 3" xfId="6708" hidden="1"/>
    <cellStyle name="Uwaga 3" xfId="6703" hidden="1"/>
    <cellStyle name="Uwaga 3" xfId="6701" hidden="1"/>
    <cellStyle name="Uwaga 3" xfId="6698" hidden="1"/>
    <cellStyle name="Uwaga 3" xfId="6694" hidden="1"/>
    <cellStyle name="Uwaga 3" xfId="6692" hidden="1"/>
    <cellStyle name="Uwaga 3" xfId="6689" hidden="1"/>
    <cellStyle name="Uwaga 3" xfId="6685" hidden="1"/>
    <cellStyle name="Uwaga 3" xfId="6683" hidden="1"/>
    <cellStyle name="Uwaga 3" xfId="6681" hidden="1"/>
    <cellStyle name="Uwaga 3" xfId="6676" hidden="1"/>
    <cellStyle name="Uwaga 3" xfId="6674" hidden="1"/>
    <cellStyle name="Uwaga 3" xfId="6672" hidden="1"/>
    <cellStyle name="Uwaga 3" xfId="9108" hidden="1"/>
    <cellStyle name="Uwaga 3" xfId="9109" hidden="1"/>
    <cellStyle name="Uwaga 3" xfId="9111" hidden="1"/>
    <cellStyle name="Uwaga 3" xfId="9123" hidden="1"/>
    <cellStyle name="Uwaga 3" xfId="9124" hidden="1"/>
    <cellStyle name="Uwaga 3" xfId="9129" hidden="1"/>
    <cellStyle name="Uwaga 3" xfId="9138" hidden="1"/>
    <cellStyle name="Uwaga 3" xfId="9139" hidden="1"/>
    <cellStyle name="Uwaga 3" xfId="9144" hidden="1"/>
    <cellStyle name="Uwaga 3" xfId="9153" hidden="1"/>
    <cellStyle name="Uwaga 3" xfId="9154" hidden="1"/>
    <cellStyle name="Uwaga 3" xfId="9155" hidden="1"/>
    <cellStyle name="Uwaga 3" xfId="9168" hidden="1"/>
    <cellStyle name="Uwaga 3" xfId="9173" hidden="1"/>
    <cellStyle name="Uwaga 3" xfId="9178" hidden="1"/>
    <cellStyle name="Uwaga 3" xfId="9188" hidden="1"/>
    <cellStyle name="Uwaga 3" xfId="9193" hidden="1"/>
    <cellStyle name="Uwaga 3" xfId="9197" hidden="1"/>
    <cellStyle name="Uwaga 3" xfId="9204" hidden="1"/>
    <cellStyle name="Uwaga 3" xfId="9209" hidden="1"/>
    <cellStyle name="Uwaga 3" xfId="9212" hidden="1"/>
    <cellStyle name="Uwaga 3" xfId="9218" hidden="1"/>
    <cellStyle name="Uwaga 3" xfId="9223" hidden="1"/>
    <cellStyle name="Uwaga 3" xfId="9227" hidden="1"/>
    <cellStyle name="Uwaga 3" xfId="9228" hidden="1"/>
    <cellStyle name="Uwaga 3" xfId="9229" hidden="1"/>
    <cellStyle name="Uwaga 3" xfId="9233" hidden="1"/>
    <cellStyle name="Uwaga 3" xfId="9245" hidden="1"/>
    <cellStyle name="Uwaga 3" xfId="9250" hidden="1"/>
    <cellStyle name="Uwaga 3" xfId="9255" hidden="1"/>
    <cellStyle name="Uwaga 3" xfId="9260" hidden="1"/>
    <cellStyle name="Uwaga 3" xfId="9265" hidden="1"/>
    <cellStyle name="Uwaga 3" xfId="9270" hidden="1"/>
    <cellStyle name="Uwaga 3" xfId="9274" hidden="1"/>
    <cellStyle name="Uwaga 3" xfId="9278" hidden="1"/>
    <cellStyle name="Uwaga 3" xfId="9283" hidden="1"/>
    <cellStyle name="Uwaga 3" xfId="9288" hidden="1"/>
    <cellStyle name="Uwaga 3" xfId="9289" hidden="1"/>
    <cellStyle name="Uwaga 3" xfId="9291" hidden="1"/>
    <cellStyle name="Uwaga 3" xfId="9304" hidden="1"/>
    <cellStyle name="Uwaga 3" xfId="9308" hidden="1"/>
    <cellStyle name="Uwaga 3" xfId="9313" hidden="1"/>
    <cellStyle name="Uwaga 3" xfId="9320" hidden="1"/>
    <cellStyle name="Uwaga 3" xfId="9324" hidden="1"/>
    <cellStyle name="Uwaga 3" xfId="9329" hidden="1"/>
    <cellStyle name="Uwaga 3" xfId="9334" hidden="1"/>
    <cellStyle name="Uwaga 3" xfId="9337" hidden="1"/>
    <cellStyle name="Uwaga 3" xfId="9342" hidden="1"/>
    <cellStyle name="Uwaga 3" xfId="9348" hidden="1"/>
    <cellStyle name="Uwaga 3" xfId="9349" hidden="1"/>
    <cellStyle name="Uwaga 3" xfId="9352" hidden="1"/>
    <cellStyle name="Uwaga 3" xfId="9365" hidden="1"/>
    <cellStyle name="Uwaga 3" xfId="9369" hidden="1"/>
    <cellStyle name="Uwaga 3" xfId="9374" hidden="1"/>
    <cellStyle name="Uwaga 3" xfId="9381" hidden="1"/>
    <cellStyle name="Uwaga 3" xfId="9386" hidden="1"/>
    <cellStyle name="Uwaga 3" xfId="9390" hidden="1"/>
    <cellStyle name="Uwaga 3" xfId="9395" hidden="1"/>
    <cellStyle name="Uwaga 3" xfId="9399" hidden="1"/>
    <cellStyle name="Uwaga 3" xfId="9404" hidden="1"/>
    <cellStyle name="Uwaga 3" xfId="9408" hidden="1"/>
    <cellStyle name="Uwaga 3" xfId="9409" hidden="1"/>
    <cellStyle name="Uwaga 3" xfId="9411" hidden="1"/>
    <cellStyle name="Uwaga 3" xfId="9423" hidden="1"/>
    <cellStyle name="Uwaga 3" xfId="9424" hidden="1"/>
    <cellStyle name="Uwaga 3" xfId="9426" hidden="1"/>
    <cellStyle name="Uwaga 3" xfId="9438" hidden="1"/>
    <cellStyle name="Uwaga 3" xfId="9440" hidden="1"/>
    <cellStyle name="Uwaga 3" xfId="9443" hidden="1"/>
    <cellStyle name="Uwaga 3" xfId="9453" hidden="1"/>
    <cellStyle name="Uwaga 3" xfId="9454" hidden="1"/>
    <cellStyle name="Uwaga 3" xfId="9456" hidden="1"/>
    <cellStyle name="Uwaga 3" xfId="9468" hidden="1"/>
    <cellStyle name="Uwaga 3" xfId="9469" hidden="1"/>
    <cellStyle name="Uwaga 3" xfId="9470" hidden="1"/>
    <cellStyle name="Uwaga 3" xfId="9484" hidden="1"/>
    <cellStyle name="Uwaga 3" xfId="9487" hidden="1"/>
    <cellStyle name="Uwaga 3" xfId="9491" hidden="1"/>
    <cellStyle name="Uwaga 3" xfId="9499" hidden="1"/>
    <cellStyle name="Uwaga 3" xfId="9502" hidden="1"/>
    <cellStyle name="Uwaga 3" xfId="9506" hidden="1"/>
    <cellStyle name="Uwaga 3" xfId="9514" hidden="1"/>
    <cellStyle name="Uwaga 3" xfId="9517" hidden="1"/>
    <cellStyle name="Uwaga 3" xfId="9521" hidden="1"/>
    <cellStyle name="Uwaga 3" xfId="9528" hidden="1"/>
    <cellStyle name="Uwaga 3" xfId="9529" hidden="1"/>
    <cellStyle name="Uwaga 3" xfId="9531" hidden="1"/>
    <cellStyle name="Uwaga 3" xfId="9544" hidden="1"/>
    <cellStyle name="Uwaga 3" xfId="9547" hidden="1"/>
    <cellStyle name="Uwaga 3" xfId="9550" hidden="1"/>
    <cellStyle name="Uwaga 3" xfId="9559" hidden="1"/>
    <cellStyle name="Uwaga 3" xfId="9562" hidden="1"/>
    <cellStyle name="Uwaga 3" xfId="9566" hidden="1"/>
    <cellStyle name="Uwaga 3" xfId="9574" hidden="1"/>
    <cellStyle name="Uwaga 3" xfId="9576" hidden="1"/>
    <cellStyle name="Uwaga 3" xfId="9579" hidden="1"/>
    <cellStyle name="Uwaga 3" xfId="9588" hidden="1"/>
    <cellStyle name="Uwaga 3" xfId="9589" hidden="1"/>
    <cellStyle name="Uwaga 3" xfId="9590" hidden="1"/>
    <cellStyle name="Uwaga 3" xfId="9603" hidden="1"/>
    <cellStyle name="Uwaga 3" xfId="9604" hidden="1"/>
    <cellStyle name="Uwaga 3" xfId="9606" hidden="1"/>
    <cellStyle name="Uwaga 3" xfId="9618" hidden="1"/>
    <cellStyle name="Uwaga 3" xfId="9619" hidden="1"/>
    <cellStyle name="Uwaga 3" xfId="9621" hidden="1"/>
    <cellStyle name="Uwaga 3" xfId="9633" hidden="1"/>
    <cellStyle name="Uwaga 3" xfId="9634" hidden="1"/>
    <cellStyle name="Uwaga 3" xfId="9636" hidden="1"/>
    <cellStyle name="Uwaga 3" xfId="9648" hidden="1"/>
    <cellStyle name="Uwaga 3" xfId="9649" hidden="1"/>
    <cellStyle name="Uwaga 3" xfId="9650" hidden="1"/>
    <cellStyle name="Uwaga 3" xfId="9664" hidden="1"/>
    <cellStyle name="Uwaga 3" xfId="9666" hidden="1"/>
    <cellStyle name="Uwaga 3" xfId="9669" hidden="1"/>
    <cellStyle name="Uwaga 3" xfId="9679" hidden="1"/>
    <cellStyle name="Uwaga 3" xfId="9682" hidden="1"/>
    <cellStyle name="Uwaga 3" xfId="9685" hidden="1"/>
    <cellStyle name="Uwaga 3" xfId="9694" hidden="1"/>
    <cellStyle name="Uwaga 3" xfId="9696" hidden="1"/>
    <cellStyle name="Uwaga 3" xfId="9699" hidden="1"/>
    <cellStyle name="Uwaga 3" xfId="9708" hidden="1"/>
    <cellStyle name="Uwaga 3" xfId="9709" hidden="1"/>
    <cellStyle name="Uwaga 3" xfId="9710" hidden="1"/>
    <cellStyle name="Uwaga 3" xfId="9723" hidden="1"/>
    <cellStyle name="Uwaga 3" xfId="9725" hidden="1"/>
    <cellStyle name="Uwaga 3" xfId="9727" hidden="1"/>
    <cellStyle name="Uwaga 3" xfId="9738" hidden="1"/>
    <cellStyle name="Uwaga 3" xfId="9740" hidden="1"/>
    <cellStyle name="Uwaga 3" xfId="9742" hidden="1"/>
    <cellStyle name="Uwaga 3" xfId="9753" hidden="1"/>
    <cellStyle name="Uwaga 3" xfId="9755" hidden="1"/>
    <cellStyle name="Uwaga 3" xfId="9757" hidden="1"/>
    <cellStyle name="Uwaga 3" xfId="9768" hidden="1"/>
    <cellStyle name="Uwaga 3" xfId="9769" hidden="1"/>
    <cellStyle name="Uwaga 3" xfId="9770" hidden="1"/>
    <cellStyle name="Uwaga 3" xfId="9783" hidden="1"/>
    <cellStyle name="Uwaga 3" xfId="9785" hidden="1"/>
    <cellStyle name="Uwaga 3" xfId="9787" hidden="1"/>
    <cellStyle name="Uwaga 3" xfId="9798" hidden="1"/>
    <cellStyle name="Uwaga 3" xfId="9800" hidden="1"/>
    <cellStyle name="Uwaga 3" xfId="9802" hidden="1"/>
    <cellStyle name="Uwaga 3" xfId="9813" hidden="1"/>
    <cellStyle name="Uwaga 3" xfId="9815" hidden="1"/>
    <cellStyle name="Uwaga 3" xfId="9816" hidden="1"/>
    <cellStyle name="Uwaga 3" xfId="9828" hidden="1"/>
    <cellStyle name="Uwaga 3" xfId="9829" hidden="1"/>
    <cellStyle name="Uwaga 3" xfId="9830" hidden="1"/>
    <cellStyle name="Uwaga 3" xfId="9843" hidden="1"/>
    <cellStyle name="Uwaga 3" xfId="9845" hidden="1"/>
    <cellStyle name="Uwaga 3" xfId="9847" hidden="1"/>
    <cellStyle name="Uwaga 3" xfId="9858" hidden="1"/>
    <cellStyle name="Uwaga 3" xfId="9860" hidden="1"/>
    <cellStyle name="Uwaga 3" xfId="9862" hidden="1"/>
    <cellStyle name="Uwaga 3" xfId="9873" hidden="1"/>
    <cellStyle name="Uwaga 3" xfId="9875" hidden="1"/>
    <cellStyle name="Uwaga 3" xfId="9877" hidden="1"/>
    <cellStyle name="Uwaga 3" xfId="9888" hidden="1"/>
    <cellStyle name="Uwaga 3" xfId="9889" hidden="1"/>
    <cellStyle name="Uwaga 3" xfId="9891" hidden="1"/>
    <cellStyle name="Uwaga 3" xfId="9902" hidden="1"/>
    <cellStyle name="Uwaga 3" xfId="9904" hidden="1"/>
    <cellStyle name="Uwaga 3" xfId="9905" hidden="1"/>
    <cellStyle name="Uwaga 3" xfId="9914" hidden="1"/>
    <cellStyle name="Uwaga 3" xfId="9917" hidden="1"/>
    <cellStyle name="Uwaga 3" xfId="9919" hidden="1"/>
    <cellStyle name="Uwaga 3" xfId="9930" hidden="1"/>
    <cellStyle name="Uwaga 3" xfId="9932" hidden="1"/>
    <cellStyle name="Uwaga 3" xfId="9934" hidden="1"/>
    <cellStyle name="Uwaga 3" xfId="9946" hidden="1"/>
    <cellStyle name="Uwaga 3" xfId="9948" hidden="1"/>
    <cellStyle name="Uwaga 3" xfId="9950" hidden="1"/>
    <cellStyle name="Uwaga 3" xfId="9958" hidden="1"/>
    <cellStyle name="Uwaga 3" xfId="9960" hidden="1"/>
    <cellStyle name="Uwaga 3" xfId="9963" hidden="1"/>
    <cellStyle name="Uwaga 3" xfId="9953" hidden="1"/>
    <cellStyle name="Uwaga 3" xfId="9952" hidden="1"/>
    <cellStyle name="Uwaga 3" xfId="9951" hidden="1"/>
    <cellStyle name="Uwaga 3" xfId="9938" hidden="1"/>
    <cellStyle name="Uwaga 3" xfId="9937" hidden="1"/>
    <cellStyle name="Uwaga 3" xfId="9936" hidden="1"/>
    <cellStyle name="Uwaga 3" xfId="9923" hidden="1"/>
    <cellStyle name="Uwaga 3" xfId="9922" hidden="1"/>
    <cellStyle name="Uwaga 3" xfId="9921" hidden="1"/>
    <cellStyle name="Uwaga 3" xfId="9908" hidden="1"/>
    <cellStyle name="Uwaga 3" xfId="9907" hidden="1"/>
    <cellStyle name="Uwaga 3" xfId="9906" hidden="1"/>
    <cellStyle name="Uwaga 3" xfId="9893" hidden="1"/>
    <cellStyle name="Uwaga 3" xfId="9892" hidden="1"/>
    <cellStyle name="Uwaga 3" xfId="9890" hidden="1"/>
    <cellStyle name="Uwaga 3" xfId="9879" hidden="1"/>
    <cellStyle name="Uwaga 3" xfId="9876" hidden="1"/>
    <cellStyle name="Uwaga 3" xfId="9874" hidden="1"/>
    <cellStyle name="Uwaga 3" xfId="9864" hidden="1"/>
    <cellStyle name="Uwaga 3" xfId="9861" hidden="1"/>
    <cellStyle name="Uwaga 3" xfId="9859" hidden="1"/>
    <cellStyle name="Uwaga 3" xfId="9849" hidden="1"/>
    <cellStyle name="Uwaga 3" xfId="9846" hidden="1"/>
    <cellStyle name="Uwaga 3" xfId="9844" hidden="1"/>
    <cellStyle name="Uwaga 3" xfId="9834" hidden="1"/>
    <cellStyle name="Uwaga 3" xfId="9832" hidden="1"/>
    <cellStyle name="Uwaga 3" xfId="9831" hidden="1"/>
    <cellStyle name="Uwaga 3" xfId="9819" hidden="1"/>
    <cellStyle name="Uwaga 3" xfId="9817" hidden="1"/>
    <cellStyle name="Uwaga 3" xfId="9814" hidden="1"/>
    <cellStyle name="Uwaga 3" xfId="9804" hidden="1"/>
    <cellStyle name="Uwaga 3" xfId="9801" hidden="1"/>
    <cellStyle name="Uwaga 3" xfId="9799" hidden="1"/>
    <cellStyle name="Uwaga 3" xfId="9789" hidden="1"/>
    <cellStyle name="Uwaga 3" xfId="9786" hidden="1"/>
    <cellStyle name="Uwaga 3" xfId="9784" hidden="1"/>
    <cellStyle name="Uwaga 3" xfId="9774" hidden="1"/>
    <cellStyle name="Uwaga 3" xfId="9772" hidden="1"/>
    <cellStyle name="Uwaga 3" xfId="9771" hidden="1"/>
    <cellStyle name="Uwaga 3" xfId="9759" hidden="1"/>
    <cellStyle name="Uwaga 3" xfId="9756" hidden="1"/>
    <cellStyle name="Uwaga 3" xfId="9754" hidden="1"/>
    <cellStyle name="Uwaga 3" xfId="9744" hidden="1"/>
    <cellStyle name="Uwaga 3" xfId="9741" hidden="1"/>
    <cellStyle name="Uwaga 3" xfId="9739" hidden="1"/>
    <cellStyle name="Uwaga 3" xfId="9729" hidden="1"/>
    <cellStyle name="Uwaga 3" xfId="9726" hidden="1"/>
    <cellStyle name="Uwaga 3" xfId="9724" hidden="1"/>
    <cellStyle name="Uwaga 3" xfId="9714" hidden="1"/>
    <cellStyle name="Uwaga 3" xfId="9712" hidden="1"/>
    <cellStyle name="Uwaga 3" xfId="9711" hidden="1"/>
    <cellStyle name="Uwaga 3" xfId="9698" hidden="1"/>
    <cellStyle name="Uwaga 3" xfId="9695" hidden="1"/>
    <cellStyle name="Uwaga 3" xfId="9693" hidden="1"/>
    <cellStyle name="Uwaga 3" xfId="9683" hidden="1"/>
    <cellStyle name="Uwaga 3" xfId="9680" hidden="1"/>
    <cellStyle name="Uwaga 3" xfId="9678" hidden="1"/>
    <cellStyle name="Uwaga 3" xfId="9668" hidden="1"/>
    <cellStyle name="Uwaga 3" xfId="9665" hidden="1"/>
    <cellStyle name="Uwaga 3" xfId="9663" hidden="1"/>
    <cellStyle name="Uwaga 3" xfId="9654" hidden="1"/>
    <cellStyle name="Uwaga 3" xfId="9652" hidden="1"/>
    <cellStyle name="Uwaga 3" xfId="9651" hidden="1"/>
    <cellStyle name="Uwaga 3" xfId="9639" hidden="1"/>
    <cellStyle name="Uwaga 3" xfId="9637" hidden="1"/>
    <cellStyle name="Uwaga 3" xfId="9635" hidden="1"/>
    <cellStyle name="Uwaga 3" xfId="9624" hidden="1"/>
    <cellStyle name="Uwaga 3" xfId="9622" hidden="1"/>
    <cellStyle name="Uwaga 3" xfId="9620" hidden="1"/>
    <cellStyle name="Uwaga 3" xfId="9609" hidden="1"/>
    <cellStyle name="Uwaga 3" xfId="9607" hidden="1"/>
    <cellStyle name="Uwaga 3" xfId="9605" hidden="1"/>
    <cellStyle name="Uwaga 3" xfId="9594" hidden="1"/>
    <cellStyle name="Uwaga 3" xfId="9592" hidden="1"/>
    <cellStyle name="Uwaga 3" xfId="9591" hidden="1"/>
    <cellStyle name="Uwaga 3" xfId="9578" hidden="1"/>
    <cellStyle name="Uwaga 3" xfId="9575" hidden="1"/>
    <cellStyle name="Uwaga 3" xfId="9573" hidden="1"/>
    <cellStyle name="Uwaga 3" xfId="9563" hidden="1"/>
    <cellStyle name="Uwaga 3" xfId="9560" hidden="1"/>
    <cellStyle name="Uwaga 3" xfId="9558" hidden="1"/>
    <cellStyle name="Uwaga 3" xfId="9548" hidden="1"/>
    <cellStyle name="Uwaga 3" xfId="9545" hidden="1"/>
    <cellStyle name="Uwaga 3" xfId="9543" hidden="1"/>
    <cellStyle name="Uwaga 3" xfId="9534" hidden="1"/>
    <cellStyle name="Uwaga 3" xfId="9532" hidden="1"/>
    <cellStyle name="Uwaga 3" xfId="9530" hidden="1"/>
    <cellStyle name="Uwaga 3" xfId="9518" hidden="1"/>
    <cellStyle name="Uwaga 3" xfId="9515" hidden="1"/>
    <cellStyle name="Uwaga 3" xfId="9513" hidden="1"/>
    <cellStyle name="Uwaga 3" xfId="9503" hidden="1"/>
    <cellStyle name="Uwaga 3" xfId="9500" hidden="1"/>
    <cellStyle name="Uwaga 3" xfId="9498" hidden="1"/>
    <cellStyle name="Uwaga 3" xfId="9488" hidden="1"/>
    <cellStyle name="Uwaga 3" xfId="9485" hidden="1"/>
    <cellStyle name="Uwaga 3" xfId="9483" hidden="1"/>
    <cellStyle name="Uwaga 3" xfId="9476" hidden="1"/>
    <cellStyle name="Uwaga 3" xfId="9473" hidden="1"/>
    <cellStyle name="Uwaga 3" xfId="9471" hidden="1"/>
    <cellStyle name="Uwaga 3" xfId="9461" hidden="1"/>
    <cellStyle name="Uwaga 3" xfId="9458" hidden="1"/>
    <cellStyle name="Uwaga 3" xfId="9455" hidden="1"/>
    <cellStyle name="Uwaga 3" xfId="9446" hidden="1"/>
    <cellStyle name="Uwaga 3" xfId="9442" hidden="1"/>
    <cellStyle name="Uwaga 3" xfId="9439" hidden="1"/>
    <cellStyle name="Uwaga 3" xfId="9431" hidden="1"/>
    <cellStyle name="Uwaga 3" xfId="9428" hidden="1"/>
    <cellStyle name="Uwaga 3" xfId="9425" hidden="1"/>
    <cellStyle name="Uwaga 3" xfId="9416" hidden="1"/>
    <cellStyle name="Uwaga 3" xfId="9413" hidden="1"/>
    <cellStyle name="Uwaga 3" xfId="9410" hidden="1"/>
    <cellStyle name="Uwaga 3" xfId="9400" hidden="1"/>
    <cellStyle name="Uwaga 3" xfId="9396" hidden="1"/>
    <cellStyle name="Uwaga 3" xfId="9393" hidden="1"/>
    <cellStyle name="Uwaga 3" xfId="9384" hidden="1"/>
    <cellStyle name="Uwaga 3" xfId="9380" hidden="1"/>
    <cellStyle name="Uwaga 3" xfId="9378" hidden="1"/>
    <cellStyle name="Uwaga 3" xfId="9370" hidden="1"/>
    <cellStyle name="Uwaga 3" xfId="9366" hidden="1"/>
    <cellStyle name="Uwaga 3" xfId="9363" hidden="1"/>
    <cellStyle name="Uwaga 3" xfId="9356" hidden="1"/>
    <cellStyle name="Uwaga 3" xfId="9353" hidden="1"/>
    <cellStyle name="Uwaga 3" xfId="9350" hidden="1"/>
    <cellStyle name="Uwaga 3" xfId="9341" hidden="1"/>
    <cellStyle name="Uwaga 3" xfId="9336" hidden="1"/>
    <cellStyle name="Uwaga 3" xfId="9333" hidden="1"/>
    <cellStyle name="Uwaga 3" xfId="9326" hidden="1"/>
    <cellStyle name="Uwaga 3" xfId="9321" hidden="1"/>
    <cellStyle name="Uwaga 3" xfId="9318" hidden="1"/>
    <cellStyle name="Uwaga 3" xfId="9311" hidden="1"/>
    <cellStyle name="Uwaga 3" xfId="9306" hidden="1"/>
    <cellStyle name="Uwaga 3" xfId="9303" hidden="1"/>
    <cellStyle name="Uwaga 3" xfId="9297" hidden="1"/>
    <cellStyle name="Uwaga 3" xfId="9293" hidden="1"/>
    <cellStyle name="Uwaga 3" xfId="9290" hidden="1"/>
    <cellStyle name="Uwaga 3" xfId="9282" hidden="1"/>
    <cellStyle name="Uwaga 3" xfId="9277" hidden="1"/>
    <cellStyle name="Uwaga 3" xfId="9273" hidden="1"/>
    <cellStyle name="Uwaga 3" xfId="9267" hidden="1"/>
    <cellStyle name="Uwaga 3" xfId="9262" hidden="1"/>
    <cellStyle name="Uwaga 3" xfId="9258" hidden="1"/>
    <cellStyle name="Uwaga 3" xfId="9252" hidden="1"/>
    <cellStyle name="Uwaga 3" xfId="9247" hidden="1"/>
    <cellStyle name="Uwaga 3" xfId="9243" hidden="1"/>
    <cellStyle name="Uwaga 3" xfId="9238" hidden="1"/>
    <cellStyle name="Uwaga 3" xfId="9234" hidden="1"/>
    <cellStyle name="Uwaga 3" xfId="9230" hidden="1"/>
    <cellStyle name="Uwaga 3" xfId="9222" hidden="1"/>
    <cellStyle name="Uwaga 3" xfId="9217" hidden="1"/>
    <cellStyle name="Uwaga 3" xfId="9213" hidden="1"/>
    <cellStyle name="Uwaga 3" xfId="9207" hidden="1"/>
    <cellStyle name="Uwaga 3" xfId="9202" hidden="1"/>
    <cellStyle name="Uwaga 3" xfId="9198" hidden="1"/>
    <cellStyle name="Uwaga 3" xfId="9192" hidden="1"/>
    <cellStyle name="Uwaga 3" xfId="9187" hidden="1"/>
    <cellStyle name="Uwaga 3" xfId="9183" hidden="1"/>
    <cellStyle name="Uwaga 3" xfId="9179" hidden="1"/>
    <cellStyle name="Uwaga 3" xfId="9174" hidden="1"/>
    <cellStyle name="Uwaga 3" xfId="9169" hidden="1"/>
    <cellStyle name="Uwaga 3" xfId="9164" hidden="1"/>
    <cellStyle name="Uwaga 3" xfId="9160" hidden="1"/>
    <cellStyle name="Uwaga 3" xfId="9156" hidden="1"/>
    <cellStyle name="Uwaga 3" xfId="9149" hidden="1"/>
    <cellStyle name="Uwaga 3" xfId="9145" hidden="1"/>
    <cellStyle name="Uwaga 3" xfId="9140" hidden="1"/>
    <cellStyle name="Uwaga 3" xfId="9134" hidden="1"/>
    <cellStyle name="Uwaga 3" xfId="9130" hidden="1"/>
    <cellStyle name="Uwaga 3" xfId="9125" hidden="1"/>
    <cellStyle name="Uwaga 3" xfId="9119" hidden="1"/>
    <cellStyle name="Uwaga 3" xfId="9115" hidden="1"/>
    <cellStyle name="Uwaga 3" xfId="9110" hidden="1"/>
    <cellStyle name="Uwaga 3" xfId="9104" hidden="1"/>
    <cellStyle name="Uwaga 3" xfId="9100" hidden="1"/>
    <cellStyle name="Uwaga 3" xfId="9096" hidden="1"/>
    <cellStyle name="Uwaga 3" xfId="9956" hidden="1"/>
    <cellStyle name="Uwaga 3" xfId="9955" hidden="1"/>
    <cellStyle name="Uwaga 3" xfId="9954" hidden="1"/>
    <cellStyle name="Uwaga 3" xfId="9941" hidden="1"/>
    <cellStyle name="Uwaga 3" xfId="9940" hidden="1"/>
    <cellStyle name="Uwaga 3" xfId="9939" hidden="1"/>
    <cellStyle name="Uwaga 3" xfId="9926" hidden="1"/>
    <cellStyle name="Uwaga 3" xfId="9925" hidden="1"/>
    <cellStyle name="Uwaga 3" xfId="9924" hidden="1"/>
    <cellStyle name="Uwaga 3" xfId="9911" hidden="1"/>
    <cellStyle name="Uwaga 3" xfId="9910" hidden="1"/>
    <cellStyle name="Uwaga 3" xfId="9909" hidden="1"/>
    <cellStyle name="Uwaga 3" xfId="9896" hidden="1"/>
    <cellStyle name="Uwaga 3" xfId="9895" hidden="1"/>
    <cellStyle name="Uwaga 3" xfId="9894" hidden="1"/>
    <cellStyle name="Uwaga 3" xfId="9882" hidden="1"/>
    <cellStyle name="Uwaga 3" xfId="9880" hidden="1"/>
    <cellStyle name="Uwaga 3" xfId="9878" hidden="1"/>
    <cellStyle name="Uwaga 3" xfId="9867" hidden="1"/>
    <cellStyle name="Uwaga 3" xfId="9865" hidden="1"/>
    <cellStyle name="Uwaga 3" xfId="9863" hidden="1"/>
    <cellStyle name="Uwaga 3" xfId="9852" hidden="1"/>
    <cellStyle name="Uwaga 3" xfId="9850" hidden="1"/>
    <cellStyle name="Uwaga 3" xfId="9848" hidden="1"/>
    <cellStyle name="Uwaga 3" xfId="9837" hidden="1"/>
    <cellStyle name="Uwaga 3" xfId="9835" hidden="1"/>
    <cellStyle name="Uwaga 3" xfId="9833" hidden="1"/>
    <cellStyle name="Uwaga 3" xfId="9822" hidden="1"/>
    <cellStyle name="Uwaga 3" xfId="9820" hidden="1"/>
    <cellStyle name="Uwaga 3" xfId="9818" hidden="1"/>
    <cellStyle name="Uwaga 3" xfId="9807" hidden="1"/>
    <cellStyle name="Uwaga 3" xfId="9805" hidden="1"/>
    <cellStyle name="Uwaga 3" xfId="9803" hidden="1"/>
    <cellStyle name="Uwaga 3" xfId="9792" hidden="1"/>
    <cellStyle name="Uwaga 3" xfId="9790" hidden="1"/>
    <cellStyle name="Uwaga 3" xfId="9788" hidden="1"/>
    <cellStyle name="Uwaga 3" xfId="9777" hidden="1"/>
    <cellStyle name="Uwaga 3" xfId="9775" hidden="1"/>
    <cellStyle name="Uwaga 3" xfId="9773" hidden="1"/>
    <cellStyle name="Uwaga 3" xfId="9762" hidden="1"/>
    <cellStyle name="Uwaga 3" xfId="9760" hidden="1"/>
    <cellStyle name="Uwaga 3" xfId="9758" hidden="1"/>
    <cellStyle name="Uwaga 3" xfId="9747" hidden="1"/>
    <cellStyle name="Uwaga 3" xfId="9745" hidden="1"/>
    <cellStyle name="Uwaga 3" xfId="9743" hidden="1"/>
    <cellStyle name="Uwaga 3" xfId="9732" hidden="1"/>
    <cellStyle name="Uwaga 3" xfId="9730" hidden="1"/>
    <cellStyle name="Uwaga 3" xfId="9728" hidden="1"/>
    <cellStyle name="Uwaga 3" xfId="9717" hidden="1"/>
    <cellStyle name="Uwaga 3" xfId="9715" hidden="1"/>
    <cellStyle name="Uwaga 3" xfId="9713" hidden="1"/>
    <cellStyle name="Uwaga 3" xfId="9702" hidden="1"/>
    <cellStyle name="Uwaga 3" xfId="9700" hidden="1"/>
    <cellStyle name="Uwaga 3" xfId="9697" hidden="1"/>
    <cellStyle name="Uwaga 3" xfId="9687" hidden="1"/>
    <cellStyle name="Uwaga 3" xfId="9684" hidden="1"/>
    <cellStyle name="Uwaga 3" xfId="9681" hidden="1"/>
    <cellStyle name="Uwaga 3" xfId="9672" hidden="1"/>
    <cellStyle name="Uwaga 3" xfId="9670" hidden="1"/>
    <cellStyle name="Uwaga 3" xfId="9667" hidden="1"/>
    <cellStyle name="Uwaga 3" xfId="9657" hidden="1"/>
    <cellStyle name="Uwaga 3" xfId="9655" hidden="1"/>
    <cellStyle name="Uwaga 3" xfId="9653" hidden="1"/>
    <cellStyle name="Uwaga 3" xfId="9642" hidden="1"/>
    <cellStyle name="Uwaga 3" xfId="9640" hidden="1"/>
    <cellStyle name="Uwaga 3" xfId="9638" hidden="1"/>
    <cellStyle name="Uwaga 3" xfId="9627" hidden="1"/>
    <cellStyle name="Uwaga 3" xfId="9625" hidden="1"/>
    <cellStyle name="Uwaga 3" xfId="9623" hidden="1"/>
    <cellStyle name="Uwaga 3" xfId="9612" hidden="1"/>
    <cellStyle name="Uwaga 3" xfId="9610" hidden="1"/>
    <cellStyle name="Uwaga 3" xfId="9608" hidden="1"/>
    <cellStyle name="Uwaga 3" xfId="9597" hidden="1"/>
    <cellStyle name="Uwaga 3" xfId="9595" hidden="1"/>
    <cellStyle name="Uwaga 3" xfId="9593" hidden="1"/>
    <cellStyle name="Uwaga 3" xfId="9582" hidden="1"/>
    <cellStyle name="Uwaga 3" xfId="9580" hidden="1"/>
    <cellStyle name="Uwaga 3" xfId="9577" hidden="1"/>
    <cellStyle name="Uwaga 3" xfId="9567" hidden="1"/>
    <cellStyle name="Uwaga 3" xfId="9564" hidden="1"/>
    <cellStyle name="Uwaga 3" xfId="9561" hidden="1"/>
    <cellStyle name="Uwaga 3" xfId="9552" hidden="1"/>
    <cellStyle name="Uwaga 3" xfId="9549" hidden="1"/>
    <cellStyle name="Uwaga 3" xfId="9546" hidden="1"/>
    <cellStyle name="Uwaga 3" xfId="9537" hidden="1"/>
    <cellStyle name="Uwaga 3" xfId="9535" hidden="1"/>
    <cellStyle name="Uwaga 3" xfId="9533" hidden="1"/>
    <cellStyle name="Uwaga 3" xfId="9522" hidden="1"/>
    <cellStyle name="Uwaga 3" xfId="9519" hidden="1"/>
    <cellStyle name="Uwaga 3" xfId="9516" hidden="1"/>
    <cellStyle name="Uwaga 3" xfId="9507" hidden="1"/>
    <cellStyle name="Uwaga 3" xfId="9504" hidden="1"/>
    <cellStyle name="Uwaga 3" xfId="9501" hidden="1"/>
    <cellStyle name="Uwaga 3" xfId="9492" hidden="1"/>
    <cellStyle name="Uwaga 3" xfId="9489" hidden="1"/>
    <cellStyle name="Uwaga 3" xfId="9486" hidden="1"/>
    <cellStyle name="Uwaga 3" xfId="9479" hidden="1"/>
    <cellStyle name="Uwaga 3" xfId="9475" hidden="1"/>
    <cellStyle name="Uwaga 3" xfId="9472" hidden="1"/>
    <cellStyle name="Uwaga 3" xfId="9464" hidden="1"/>
    <cellStyle name="Uwaga 3" xfId="9460" hidden="1"/>
    <cellStyle name="Uwaga 3" xfId="9457" hidden="1"/>
    <cellStyle name="Uwaga 3" xfId="9449" hidden="1"/>
    <cellStyle name="Uwaga 3" xfId="9445" hidden="1"/>
    <cellStyle name="Uwaga 3" xfId="9441" hidden="1"/>
    <cellStyle name="Uwaga 3" xfId="9434" hidden="1"/>
    <cellStyle name="Uwaga 3" xfId="9430" hidden="1"/>
    <cellStyle name="Uwaga 3" xfId="9427" hidden="1"/>
    <cellStyle name="Uwaga 3" xfId="9419" hidden="1"/>
    <cellStyle name="Uwaga 3" xfId="9415" hidden="1"/>
    <cellStyle name="Uwaga 3" xfId="9412" hidden="1"/>
    <cellStyle name="Uwaga 3" xfId="9403" hidden="1"/>
    <cellStyle name="Uwaga 3" xfId="9398" hidden="1"/>
    <cellStyle name="Uwaga 3" xfId="9394" hidden="1"/>
    <cellStyle name="Uwaga 3" xfId="9388" hidden="1"/>
    <cellStyle name="Uwaga 3" xfId="9383" hidden="1"/>
    <cellStyle name="Uwaga 3" xfId="9379" hidden="1"/>
    <cellStyle name="Uwaga 3" xfId="9373" hidden="1"/>
    <cellStyle name="Uwaga 3" xfId="9368" hidden="1"/>
    <cellStyle name="Uwaga 3" xfId="9364" hidden="1"/>
    <cellStyle name="Uwaga 3" xfId="9359" hidden="1"/>
    <cellStyle name="Uwaga 3" xfId="9355" hidden="1"/>
    <cellStyle name="Uwaga 3" xfId="9351" hidden="1"/>
    <cellStyle name="Uwaga 3" xfId="9344" hidden="1"/>
    <cellStyle name="Uwaga 3" xfId="9339" hidden="1"/>
    <cellStyle name="Uwaga 3" xfId="9335" hidden="1"/>
    <cellStyle name="Uwaga 3" xfId="9328" hidden="1"/>
    <cellStyle name="Uwaga 3" xfId="9323" hidden="1"/>
    <cellStyle name="Uwaga 3" xfId="9319" hidden="1"/>
    <cellStyle name="Uwaga 3" xfId="9314" hidden="1"/>
    <cellStyle name="Uwaga 3" xfId="9309" hidden="1"/>
    <cellStyle name="Uwaga 3" xfId="9305" hidden="1"/>
    <cellStyle name="Uwaga 3" xfId="9299" hidden="1"/>
    <cellStyle name="Uwaga 3" xfId="9295" hidden="1"/>
    <cellStyle name="Uwaga 3" xfId="9292" hidden="1"/>
    <cellStyle name="Uwaga 3" xfId="9285" hidden="1"/>
    <cellStyle name="Uwaga 3" xfId="9280" hidden="1"/>
    <cellStyle name="Uwaga 3" xfId="9275" hidden="1"/>
    <cellStyle name="Uwaga 3" xfId="9269" hidden="1"/>
    <cellStyle name="Uwaga 3" xfId="9264" hidden="1"/>
    <cellStyle name="Uwaga 3" xfId="9259" hidden="1"/>
    <cellStyle name="Uwaga 3" xfId="9254" hidden="1"/>
    <cellStyle name="Uwaga 3" xfId="9249" hidden="1"/>
    <cellStyle name="Uwaga 3" xfId="9244" hidden="1"/>
    <cellStyle name="Uwaga 3" xfId="9240" hidden="1"/>
    <cellStyle name="Uwaga 3" xfId="9236" hidden="1"/>
    <cellStyle name="Uwaga 3" xfId="9231" hidden="1"/>
    <cellStyle name="Uwaga 3" xfId="9224" hidden="1"/>
    <cellStyle name="Uwaga 3" xfId="9219" hidden="1"/>
    <cellStyle name="Uwaga 3" xfId="9214" hidden="1"/>
    <cellStyle name="Uwaga 3" xfId="9208" hidden="1"/>
    <cellStyle name="Uwaga 3" xfId="9203" hidden="1"/>
    <cellStyle name="Uwaga 3" xfId="9199" hidden="1"/>
    <cellStyle name="Uwaga 3" xfId="9194" hidden="1"/>
    <cellStyle name="Uwaga 3" xfId="9189" hidden="1"/>
    <cellStyle name="Uwaga 3" xfId="9184" hidden="1"/>
    <cellStyle name="Uwaga 3" xfId="9180" hidden="1"/>
    <cellStyle name="Uwaga 3" xfId="9175" hidden="1"/>
    <cellStyle name="Uwaga 3" xfId="9170" hidden="1"/>
    <cellStyle name="Uwaga 3" xfId="9165" hidden="1"/>
    <cellStyle name="Uwaga 3" xfId="9161" hidden="1"/>
    <cellStyle name="Uwaga 3" xfId="9157" hidden="1"/>
    <cellStyle name="Uwaga 3" xfId="9150" hidden="1"/>
    <cellStyle name="Uwaga 3" xfId="9146" hidden="1"/>
    <cellStyle name="Uwaga 3" xfId="9141" hidden="1"/>
    <cellStyle name="Uwaga 3" xfId="9135" hidden="1"/>
    <cellStyle name="Uwaga 3" xfId="9131" hidden="1"/>
    <cellStyle name="Uwaga 3" xfId="9126" hidden="1"/>
    <cellStyle name="Uwaga 3" xfId="9120" hidden="1"/>
    <cellStyle name="Uwaga 3" xfId="9116" hidden="1"/>
    <cellStyle name="Uwaga 3" xfId="9112" hidden="1"/>
    <cellStyle name="Uwaga 3" xfId="9105" hidden="1"/>
    <cellStyle name="Uwaga 3" xfId="9101" hidden="1"/>
    <cellStyle name="Uwaga 3" xfId="9097" hidden="1"/>
    <cellStyle name="Uwaga 3" xfId="9961" hidden="1"/>
    <cellStyle name="Uwaga 3" xfId="9959" hidden="1"/>
    <cellStyle name="Uwaga 3" xfId="9957" hidden="1"/>
    <cellStyle name="Uwaga 3" xfId="9944" hidden="1"/>
    <cellStyle name="Uwaga 3" xfId="9943" hidden="1"/>
    <cellStyle name="Uwaga 3" xfId="9942" hidden="1"/>
    <cellStyle name="Uwaga 3" xfId="9929" hidden="1"/>
    <cellStyle name="Uwaga 3" xfId="9928" hidden="1"/>
    <cellStyle name="Uwaga 3" xfId="9927" hidden="1"/>
    <cellStyle name="Uwaga 3" xfId="9915" hidden="1"/>
    <cellStyle name="Uwaga 3" xfId="9913" hidden="1"/>
    <cellStyle name="Uwaga 3" xfId="9912" hidden="1"/>
    <cellStyle name="Uwaga 3" xfId="9899" hidden="1"/>
    <cellStyle name="Uwaga 3" xfId="9898" hidden="1"/>
    <cellStyle name="Uwaga 3" xfId="9897" hidden="1"/>
    <cellStyle name="Uwaga 3" xfId="9885" hidden="1"/>
    <cellStyle name="Uwaga 3" xfId="9883" hidden="1"/>
    <cellStyle name="Uwaga 3" xfId="9881" hidden="1"/>
    <cellStyle name="Uwaga 3" xfId="9870" hidden="1"/>
    <cellStyle name="Uwaga 3" xfId="9868" hidden="1"/>
    <cellStyle name="Uwaga 3" xfId="9866" hidden="1"/>
    <cellStyle name="Uwaga 3" xfId="9855" hidden="1"/>
    <cellStyle name="Uwaga 3" xfId="9853" hidden="1"/>
    <cellStyle name="Uwaga 3" xfId="9851" hidden="1"/>
    <cellStyle name="Uwaga 3" xfId="9840" hidden="1"/>
    <cellStyle name="Uwaga 3" xfId="9838" hidden="1"/>
    <cellStyle name="Uwaga 3" xfId="9836" hidden="1"/>
    <cellStyle name="Uwaga 3" xfId="9825" hidden="1"/>
    <cellStyle name="Uwaga 3" xfId="9823" hidden="1"/>
    <cellStyle name="Uwaga 3" xfId="9821" hidden="1"/>
    <cellStyle name="Uwaga 3" xfId="9810" hidden="1"/>
    <cellStyle name="Uwaga 3" xfId="9808" hidden="1"/>
    <cellStyle name="Uwaga 3" xfId="9806" hidden="1"/>
    <cellStyle name="Uwaga 3" xfId="9795" hidden="1"/>
    <cellStyle name="Uwaga 3" xfId="9793" hidden="1"/>
    <cellStyle name="Uwaga 3" xfId="9791" hidden="1"/>
    <cellStyle name="Uwaga 3" xfId="9780" hidden="1"/>
    <cellStyle name="Uwaga 3" xfId="9778" hidden="1"/>
    <cellStyle name="Uwaga 3" xfId="9776" hidden="1"/>
    <cellStyle name="Uwaga 3" xfId="9765" hidden="1"/>
    <cellStyle name="Uwaga 3" xfId="9763" hidden="1"/>
    <cellStyle name="Uwaga 3" xfId="9761" hidden="1"/>
    <cellStyle name="Uwaga 3" xfId="9750" hidden="1"/>
    <cellStyle name="Uwaga 3" xfId="9748" hidden="1"/>
    <cellStyle name="Uwaga 3" xfId="9746" hidden="1"/>
    <cellStyle name="Uwaga 3" xfId="9735" hidden="1"/>
    <cellStyle name="Uwaga 3" xfId="9733" hidden="1"/>
    <cellStyle name="Uwaga 3" xfId="9731" hidden="1"/>
    <cellStyle name="Uwaga 3" xfId="9720" hidden="1"/>
    <cellStyle name="Uwaga 3" xfId="9718" hidden="1"/>
    <cellStyle name="Uwaga 3" xfId="9716" hidden="1"/>
    <cellStyle name="Uwaga 3" xfId="9705" hidden="1"/>
    <cellStyle name="Uwaga 3" xfId="9703" hidden="1"/>
    <cellStyle name="Uwaga 3" xfId="9701" hidden="1"/>
    <cellStyle name="Uwaga 3" xfId="9690" hidden="1"/>
    <cellStyle name="Uwaga 3" xfId="9688" hidden="1"/>
    <cellStyle name="Uwaga 3" xfId="9686" hidden="1"/>
    <cellStyle name="Uwaga 3" xfId="9675" hidden="1"/>
    <cellStyle name="Uwaga 3" xfId="9673" hidden="1"/>
    <cellStyle name="Uwaga 3" xfId="9671" hidden="1"/>
    <cellStyle name="Uwaga 3" xfId="9660" hidden="1"/>
    <cellStyle name="Uwaga 3" xfId="9658" hidden="1"/>
    <cellStyle name="Uwaga 3" xfId="9656" hidden="1"/>
    <cellStyle name="Uwaga 3" xfId="9645" hidden="1"/>
    <cellStyle name="Uwaga 3" xfId="9643" hidden="1"/>
    <cellStyle name="Uwaga 3" xfId="9641" hidden="1"/>
    <cellStyle name="Uwaga 3" xfId="9630" hidden="1"/>
    <cellStyle name="Uwaga 3" xfId="9628" hidden="1"/>
    <cellStyle name="Uwaga 3" xfId="9626" hidden="1"/>
    <cellStyle name="Uwaga 3" xfId="9615" hidden="1"/>
    <cellStyle name="Uwaga 3" xfId="9613" hidden="1"/>
    <cellStyle name="Uwaga 3" xfId="9611" hidden="1"/>
    <cellStyle name="Uwaga 3" xfId="9600" hidden="1"/>
    <cellStyle name="Uwaga 3" xfId="9598" hidden="1"/>
    <cellStyle name="Uwaga 3" xfId="9596" hidden="1"/>
    <cellStyle name="Uwaga 3" xfId="9585" hidden="1"/>
    <cellStyle name="Uwaga 3" xfId="9583" hidden="1"/>
    <cellStyle name="Uwaga 3" xfId="9581" hidden="1"/>
    <cellStyle name="Uwaga 3" xfId="9570" hidden="1"/>
    <cellStyle name="Uwaga 3" xfId="9568" hidden="1"/>
    <cellStyle name="Uwaga 3" xfId="9565" hidden="1"/>
    <cellStyle name="Uwaga 3" xfId="9555" hidden="1"/>
    <cellStyle name="Uwaga 3" xfId="9553" hidden="1"/>
    <cellStyle name="Uwaga 3" xfId="9551" hidden="1"/>
    <cellStyle name="Uwaga 3" xfId="9540" hidden="1"/>
    <cellStyle name="Uwaga 3" xfId="9538" hidden="1"/>
    <cellStyle name="Uwaga 3" xfId="9536" hidden="1"/>
    <cellStyle name="Uwaga 3" xfId="9525" hidden="1"/>
    <cellStyle name="Uwaga 3" xfId="9523" hidden="1"/>
    <cellStyle name="Uwaga 3" xfId="9520" hidden="1"/>
    <cellStyle name="Uwaga 3" xfId="9510" hidden="1"/>
    <cellStyle name="Uwaga 3" xfId="9508" hidden="1"/>
    <cellStyle name="Uwaga 3" xfId="9505" hidden="1"/>
    <cellStyle name="Uwaga 3" xfId="9495" hidden="1"/>
    <cellStyle name="Uwaga 3" xfId="9493" hidden="1"/>
    <cellStyle name="Uwaga 3" xfId="9490" hidden="1"/>
    <cellStyle name="Uwaga 3" xfId="9481" hidden="1"/>
    <cellStyle name="Uwaga 3" xfId="9478" hidden="1"/>
    <cellStyle name="Uwaga 3" xfId="9474" hidden="1"/>
    <cellStyle name="Uwaga 3" xfId="9466" hidden="1"/>
    <cellStyle name="Uwaga 3" xfId="9463" hidden="1"/>
    <cellStyle name="Uwaga 3" xfId="9459" hidden="1"/>
    <cellStyle name="Uwaga 3" xfId="9451" hidden="1"/>
    <cellStyle name="Uwaga 3" xfId="9448" hidden="1"/>
    <cellStyle name="Uwaga 3" xfId="9444" hidden="1"/>
    <cellStyle name="Uwaga 3" xfId="9436" hidden="1"/>
    <cellStyle name="Uwaga 3" xfId="9433" hidden="1"/>
    <cellStyle name="Uwaga 3" xfId="9429" hidden="1"/>
    <cellStyle name="Uwaga 3" xfId="9421" hidden="1"/>
    <cellStyle name="Uwaga 3" xfId="9418" hidden="1"/>
    <cellStyle name="Uwaga 3" xfId="9414" hidden="1"/>
    <cellStyle name="Uwaga 3" xfId="9406" hidden="1"/>
    <cellStyle name="Uwaga 3" xfId="9402" hidden="1"/>
    <cellStyle name="Uwaga 3" xfId="9397" hidden="1"/>
    <cellStyle name="Uwaga 3" xfId="9391" hidden="1"/>
    <cellStyle name="Uwaga 3" xfId="9387" hidden="1"/>
    <cellStyle name="Uwaga 3" xfId="9382" hidden="1"/>
    <cellStyle name="Uwaga 3" xfId="9376" hidden="1"/>
    <cellStyle name="Uwaga 3" xfId="9372" hidden="1"/>
    <cellStyle name="Uwaga 3" xfId="9367" hidden="1"/>
    <cellStyle name="Uwaga 3" xfId="9361" hidden="1"/>
    <cellStyle name="Uwaga 3" xfId="9358" hidden="1"/>
    <cellStyle name="Uwaga 3" xfId="9354" hidden="1"/>
    <cellStyle name="Uwaga 3" xfId="9346" hidden="1"/>
    <cellStyle name="Uwaga 3" xfId="9343" hidden="1"/>
    <cellStyle name="Uwaga 3" xfId="9338" hidden="1"/>
    <cellStyle name="Uwaga 3" xfId="9331" hidden="1"/>
    <cellStyle name="Uwaga 3" xfId="9327" hidden="1"/>
    <cellStyle name="Uwaga 3" xfId="9322" hidden="1"/>
    <cellStyle name="Uwaga 3" xfId="9316" hidden="1"/>
    <cellStyle name="Uwaga 3" xfId="9312" hidden="1"/>
    <cellStyle name="Uwaga 3" xfId="9307" hidden="1"/>
    <cellStyle name="Uwaga 3" xfId="9301" hidden="1"/>
    <cellStyle name="Uwaga 3" xfId="9298" hidden="1"/>
    <cellStyle name="Uwaga 3" xfId="9294" hidden="1"/>
    <cellStyle name="Uwaga 3" xfId="9286" hidden="1"/>
    <cellStyle name="Uwaga 3" xfId="9281" hidden="1"/>
    <cellStyle name="Uwaga 3" xfId="9276" hidden="1"/>
    <cellStyle name="Uwaga 3" xfId="9271" hidden="1"/>
    <cellStyle name="Uwaga 3" xfId="9266" hidden="1"/>
    <cellStyle name="Uwaga 3" xfId="9261" hidden="1"/>
    <cellStyle name="Uwaga 3" xfId="9256" hidden="1"/>
    <cellStyle name="Uwaga 3" xfId="9251" hidden="1"/>
    <cellStyle name="Uwaga 3" xfId="9246" hidden="1"/>
    <cellStyle name="Uwaga 3" xfId="9241" hidden="1"/>
    <cellStyle name="Uwaga 3" xfId="9237" hidden="1"/>
    <cellStyle name="Uwaga 3" xfId="9232" hidden="1"/>
    <cellStyle name="Uwaga 3" xfId="9225" hidden="1"/>
    <cellStyle name="Uwaga 3" xfId="9220" hidden="1"/>
    <cellStyle name="Uwaga 3" xfId="9215" hidden="1"/>
    <cellStyle name="Uwaga 3" xfId="9210" hidden="1"/>
    <cellStyle name="Uwaga 3" xfId="9205" hidden="1"/>
    <cellStyle name="Uwaga 3" xfId="9200" hidden="1"/>
    <cellStyle name="Uwaga 3" xfId="9195" hidden="1"/>
    <cellStyle name="Uwaga 3" xfId="9190" hidden="1"/>
    <cellStyle name="Uwaga 3" xfId="9185" hidden="1"/>
    <cellStyle name="Uwaga 3" xfId="9181" hidden="1"/>
    <cellStyle name="Uwaga 3" xfId="9176" hidden="1"/>
    <cellStyle name="Uwaga 3" xfId="9171" hidden="1"/>
    <cellStyle name="Uwaga 3" xfId="9166" hidden="1"/>
    <cellStyle name="Uwaga 3" xfId="9162" hidden="1"/>
    <cellStyle name="Uwaga 3" xfId="9158" hidden="1"/>
    <cellStyle name="Uwaga 3" xfId="9151" hidden="1"/>
    <cellStyle name="Uwaga 3" xfId="9147" hidden="1"/>
    <cellStyle name="Uwaga 3" xfId="9142" hidden="1"/>
    <cellStyle name="Uwaga 3" xfId="9136" hidden="1"/>
    <cellStyle name="Uwaga 3" xfId="9132" hidden="1"/>
    <cellStyle name="Uwaga 3" xfId="9127" hidden="1"/>
    <cellStyle name="Uwaga 3" xfId="9121" hidden="1"/>
    <cellStyle name="Uwaga 3" xfId="9117" hidden="1"/>
    <cellStyle name="Uwaga 3" xfId="9113" hidden="1"/>
    <cellStyle name="Uwaga 3" xfId="9106" hidden="1"/>
    <cellStyle name="Uwaga 3" xfId="9102" hidden="1"/>
    <cellStyle name="Uwaga 3" xfId="9098" hidden="1"/>
    <cellStyle name="Uwaga 3" xfId="9965" hidden="1"/>
    <cellStyle name="Uwaga 3" xfId="9964" hidden="1"/>
    <cellStyle name="Uwaga 3" xfId="9962" hidden="1"/>
    <cellStyle name="Uwaga 3" xfId="9949" hidden="1"/>
    <cellStyle name="Uwaga 3" xfId="9947" hidden="1"/>
    <cellStyle name="Uwaga 3" xfId="9945" hidden="1"/>
    <cellStyle name="Uwaga 3" xfId="9935" hidden="1"/>
    <cellStyle name="Uwaga 3" xfId="9933" hidden="1"/>
    <cellStyle name="Uwaga 3" xfId="9931" hidden="1"/>
    <cellStyle name="Uwaga 3" xfId="9920" hidden="1"/>
    <cellStyle name="Uwaga 3" xfId="9918" hidden="1"/>
    <cellStyle name="Uwaga 3" xfId="9916" hidden="1"/>
    <cellStyle name="Uwaga 3" xfId="9903" hidden="1"/>
    <cellStyle name="Uwaga 3" xfId="9901" hidden="1"/>
    <cellStyle name="Uwaga 3" xfId="9900" hidden="1"/>
    <cellStyle name="Uwaga 3" xfId="9887" hidden="1"/>
    <cellStyle name="Uwaga 3" xfId="9886" hidden="1"/>
    <cellStyle name="Uwaga 3" xfId="9884" hidden="1"/>
    <cellStyle name="Uwaga 3" xfId="9872" hidden="1"/>
    <cellStyle name="Uwaga 3" xfId="9871" hidden="1"/>
    <cellStyle name="Uwaga 3" xfId="9869" hidden="1"/>
    <cellStyle name="Uwaga 3" xfId="9857" hidden="1"/>
    <cellStyle name="Uwaga 3" xfId="9856" hidden="1"/>
    <cellStyle name="Uwaga 3" xfId="9854" hidden="1"/>
    <cellStyle name="Uwaga 3" xfId="9842" hidden="1"/>
    <cellStyle name="Uwaga 3" xfId="9841" hidden="1"/>
    <cellStyle name="Uwaga 3" xfId="9839" hidden="1"/>
    <cellStyle name="Uwaga 3" xfId="9827" hidden="1"/>
    <cellStyle name="Uwaga 3" xfId="9826" hidden="1"/>
    <cellStyle name="Uwaga 3" xfId="9824" hidden="1"/>
    <cellStyle name="Uwaga 3" xfId="9812" hidden="1"/>
    <cellStyle name="Uwaga 3" xfId="9811" hidden="1"/>
    <cellStyle name="Uwaga 3" xfId="9809" hidden="1"/>
    <cellStyle name="Uwaga 3" xfId="9797" hidden="1"/>
    <cellStyle name="Uwaga 3" xfId="9796" hidden="1"/>
    <cellStyle name="Uwaga 3" xfId="9794" hidden="1"/>
    <cellStyle name="Uwaga 3" xfId="9782" hidden="1"/>
    <cellStyle name="Uwaga 3" xfId="9781" hidden="1"/>
    <cellStyle name="Uwaga 3" xfId="9779" hidden="1"/>
    <cellStyle name="Uwaga 3" xfId="9767" hidden="1"/>
    <cellStyle name="Uwaga 3" xfId="9766" hidden="1"/>
    <cellStyle name="Uwaga 3" xfId="9764" hidden="1"/>
    <cellStyle name="Uwaga 3" xfId="9752" hidden="1"/>
    <cellStyle name="Uwaga 3" xfId="9751" hidden="1"/>
    <cellStyle name="Uwaga 3" xfId="9749" hidden="1"/>
    <cellStyle name="Uwaga 3" xfId="9737" hidden="1"/>
    <cellStyle name="Uwaga 3" xfId="9736" hidden="1"/>
    <cellStyle name="Uwaga 3" xfId="9734" hidden="1"/>
    <cellStyle name="Uwaga 3" xfId="9722" hidden="1"/>
    <cellStyle name="Uwaga 3" xfId="9721" hidden="1"/>
    <cellStyle name="Uwaga 3" xfId="9719" hidden="1"/>
    <cellStyle name="Uwaga 3" xfId="9707" hidden="1"/>
    <cellStyle name="Uwaga 3" xfId="9706" hidden="1"/>
    <cellStyle name="Uwaga 3" xfId="9704" hidden="1"/>
    <cellStyle name="Uwaga 3" xfId="9692" hidden="1"/>
    <cellStyle name="Uwaga 3" xfId="9691" hidden="1"/>
    <cellStyle name="Uwaga 3" xfId="9689" hidden="1"/>
    <cellStyle name="Uwaga 3" xfId="9677" hidden="1"/>
    <cellStyle name="Uwaga 3" xfId="9676" hidden="1"/>
    <cellStyle name="Uwaga 3" xfId="9674" hidden="1"/>
    <cellStyle name="Uwaga 3" xfId="9662" hidden="1"/>
    <cellStyle name="Uwaga 3" xfId="9661" hidden="1"/>
    <cellStyle name="Uwaga 3" xfId="9659" hidden="1"/>
    <cellStyle name="Uwaga 3" xfId="9647" hidden="1"/>
    <cellStyle name="Uwaga 3" xfId="9646" hidden="1"/>
    <cellStyle name="Uwaga 3" xfId="9644" hidden="1"/>
    <cellStyle name="Uwaga 3" xfId="9632" hidden="1"/>
    <cellStyle name="Uwaga 3" xfId="9631" hidden="1"/>
    <cellStyle name="Uwaga 3" xfId="9629" hidden="1"/>
    <cellStyle name="Uwaga 3" xfId="9617" hidden="1"/>
    <cellStyle name="Uwaga 3" xfId="9616" hidden="1"/>
    <cellStyle name="Uwaga 3" xfId="9614" hidden="1"/>
    <cellStyle name="Uwaga 3" xfId="9602" hidden="1"/>
    <cellStyle name="Uwaga 3" xfId="9601" hidden="1"/>
    <cellStyle name="Uwaga 3" xfId="9599" hidden="1"/>
    <cellStyle name="Uwaga 3" xfId="9587" hidden="1"/>
    <cellStyle name="Uwaga 3" xfId="9586" hidden="1"/>
    <cellStyle name="Uwaga 3" xfId="9584" hidden="1"/>
    <cellStyle name="Uwaga 3" xfId="9572" hidden="1"/>
    <cellStyle name="Uwaga 3" xfId="9571" hidden="1"/>
    <cellStyle name="Uwaga 3" xfId="9569" hidden="1"/>
    <cellStyle name="Uwaga 3" xfId="9557" hidden="1"/>
    <cellStyle name="Uwaga 3" xfId="9556" hidden="1"/>
    <cellStyle name="Uwaga 3" xfId="9554" hidden="1"/>
    <cellStyle name="Uwaga 3" xfId="9542" hidden="1"/>
    <cellStyle name="Uwaga 3" xfId="9541" hidden="1"/>
    <cellStyle name="Uwaga 3" xfId="9539" hidden="1"/>
    <cellStyle name="Uwaga 3" xfId="9527" hidden="1"/>
    <cellStyle name="Uwaga 3" xfId="9526" hidden="1"/>
    <cellStyle name="Uwaga 3" xfId="9524" hidden="1"/>
    <cellStyle name="Uwaga 3" xfId="9512" hidden="1"/>
    <cellStyle name="Uwaga 3" xfId="9511" hidden="1"/>
    <cellStyle name="Uwaga 3" xfId="9509" hidden="1"/>
    <cellStyle name="Uwaga 3" xfId="9497" hidden="1"/>
    <cellStyle name="Uwaga 3" xfId="9496" hidden="1"/>
    <cellStyle name="Uwaga 3" xfId="9494" hidden="1"/>
    <cellStyle name="Uwaga 3" xfId="9482" hidden="1"/>
    <cellStyle name="Uwaga 3" xfId="9480" hidden="1"/>
    <cellStyle name="Uwaga 3" xfId="9477" hidden="1"/>
    <cellStyle name="Uwaga 3" xfId="9467" hidden="1"/>
    <cellStyle name="Uwaga 3" xfId="9465" hidden="1"/>
    <cellStyle name="Uwaga 3" xfId="9462" hidden="1"/>
    <cellStyle name="Uwaga 3" xfId="9452" hidden="1"/>
    <cellStyle name="Uwaga 3" xfId="9450" hidden="1"/>
    <cellStyle name="Uwaga 3" xfId="9447" hidden="1"/>
    <cellStyle name="Uwaga 3" xfId="9437" hidden="1"/>
    <cellStyle name="Uwaga 3" xfId="9435" hidden="1"/>
    <cellStyle name="Uwaga 3" xfId="9432" hidden="1"/>
    <cellStyle name="Uwaga 3" xfId="9422" hidden="1"/>
    <cellStyle name="Uwaga 3" xfId="9420" hidden="1"/>
    <cellStyle name="Uwaga 3" xfId="9417" hidden="1"/>
    <cellStyle name="Uwaga 3" xfId="9407" hidden="1"/>
    <cellStyle name="Uwaga 3" xfId="9405" hidden="1"/>
    <cellStyle name="Uwaga 3" xfId="9401" hidden="1"/>
    <cellStyle name="Uwaga 3" xfId="9392" hidden="1"/>
    <cellStyle name="Uwaga 3" xfId="9389" hidden="1"/>
    <cellStyle name="Uwaga 3" xfId="9385" hidden="1"/>
    <cellStyle name="Uwaga 3" xfId="9377" hidden="1"/>
    <cellStyle name="Uwaga 3" xfId="9375" hidden="1"/>
    <cellStyle name="Uwaga 3" xfId="9371" hidden="1"/>
    <cellStyle name="Uwaga 3" xfId="9362" hidden="1"/>
    <cellStyle name="Uwaga 3" xfId="9360" hidden="1"/>
    <cellStyle name="Uwaga 3" xfId="9357" hidden="1"/>
    <cellStyle name="Uwaga 3" xfId="9347" hidden="1"/>
    <cellStyle name="Uwaga 3" xfId="9345" hidden="1"/>
    <cellStyle name="Uwaga 3" xfId="9340" hidden="1"/>
    <cellStyle name="Uwaga 3" xfId="9332" hidden="1"/>
    <cellStyle name="Uwaga 3" xfId="9330" hidden="1"/>
    <cellStyle name="Uwaga 3" xfId="9325" hidden="1"/>
    <cellStyle name="Uwaga 3" xfId="9317" hidden="1"/>
    <cellStyle name="Uwaga 3" xfId="9315" hidden="1"/>
    <cellStyle name="Uwaga 3" xfId="9310" hidden="1"/>
    <cellStyle name="Uwaga 3" xfId="9302" hidden="1"/>
    <cellStyle name="Uwaga 3" xfId="9300" hidden="1"/>
    <cellStyle name="Uwaga 3" xfId="9296" hidden="1"/>
    <cellStyle name="Uwaga 3" xfId="9287" hidden="1"/>
    <cellStyle name="Uwaga 3" xfId="9284" hidden="1"/>
    <cellStyle name="Uwaga 3" xfId="9279" hidden="1"/>
    <cellStyle name="Uwaga 3" xfId="9272" hidden="1"/>
    <cellStyle name="Uwaga 3" xfId="9268" hidden="1"/>
    <cellStyle name="Uwaga 3" xfId="9263" hidden="1"/>
    <cellStyle name="Uwaga 3" xfId="9257" hidden="1"/>
    <cellStyle name="Uwaga 3" xfId="9253" hidden="1"/>
    <cellStyle name="Uwaga 3" xfId="9248" hidden="1"/>
    <cellStyle name="Uwaga 3" xfId="9242" hidden="1"/>
    <cellStyle name="Uwaga 3" xfId="9239" hidden="1"/>
    <cellStyle name="Uwaga 3" xfId="9235" hidden="1"/>
    <cellStyle name="Uwaga 3" xfId="9226" hidden="1"/>
    <cellStyle name="Uwaga 3" xfId="9221" hidden="1"/>
    <cellStyle name="Uwaga 3" xfId="9216" hidden="1"/>
    <cellStyle name="Uwaga 3" xfId="9211" hidden="1"/>
    <cellStyle name="Uwaga 3" xfId="9206" hidden="1"/>
    <cellStyle name="Uwaga 3" xfId="9201" hidden="1"/>
    <cellStyle name="Uwaga 3" xfId="9196" hidden="1"/>
    <cellStyle name="Uwaga 3" xfId="9191" hidden="1"/>
    <cellStyle name="Uwaga 3" xfId="9186" hidden="1"/>
    <cellStyle name="Uwaga 3" xfId="9182" hidden="1"/>
    <cellStyle name="Uwaga 3" xfId="9177" hidden="1"/>
    <cellStyle name="Uwaga 3" xfId="9172" hidden="1"/>
    <cellStyle name="Uwaga 3" xfId="9167" hidden="1"/>
    <cellStyle name="Uwaga 3" xfId="9163" hidden="1"/>
    <cellStyle name="Uwaga 3" xfId="9159" hidden="1"/>
    <cellStyle name="Uwaga 3" xfId="9152" hidden="1"/>
    <cellStyle name="Uwaga 3" xfId="9148" hidden="1"/>
    <cellStyle name="Uwaga 3" xfId="9143" hidden="1"/>
    <cellStyle name="Uwaga 3" xfId="9137" hidden="1"/>
    <cellStyle name="Uwaga 3" xfId="9133" hidden="1"/>
    <cellStyle name="Uwaga 3" xfId="9128" hidden="1"/>
    <cellStyle name="Uwaga 3" xfId="9122" hidden="1"/>
    <cellStyle name="Uwaga 3" xfId="9118" hidden="1"/>
    <cellStyle name="Uwaga 3" xfId="9114" hidden="1"/>
    <cellStyle name="Uwaga 3" xfId="9107" hidden="1"/>
    <cellStyle name="Uwaga 3" xfId="9103" hidden="1"/>
    <cellStyle name="Uwaga 3" xfId="9099" hidden="1"/>
    <cellStyle name="Uwaga 3" xfId="10011" hidden="1"/>
    <cellStyle name="Uwaga 3" xfId="9987" hidden="1"/>
    <cellStyle name="Uwaga 3" xfId="9092" hidden="1"/>
    <cellStyle name="Uwaga 3" xfId="1976" hidden="1"/>
    <cellStyle name="Uwaga 3" xfId="1977" hidden="1"/>
    <cellStyle name="Uwaga 3" xfId="1978" hidden="1"/>
    <cellStyle name="Uwaga 3" xfId="5973" hidden="1"/>
    <cellStyle name="Uwaga 3" xfId="5954" hidden="1"/>
    <cellStyle name="Uwaga 3" xfId="6056" hidden="1"/>
    <cellStyle name="Uwaga 3" xfId="1986" hidden="1"/>
    <cellStyle name="Uwaga 3" xfId="5971" hidden="1"/>
    <cellStyle name="Uwaga 3" xfId="5952" hidden="1"/>
    <cellStyle name="Uwaga 3" xfId="5969" hidden="1"/>
    <cellStyle name="Uwaga 3" xfId="5950" hidden="1"/>
    <cellStyle name="Uwaga 3" xfId="6044" hidden="1"/>
    <cellStyle name="Uwaga 3" xfId="1994" hidden="1"/>
    <cellStyle name="Uwaga 3" xfId="1995" hidden="1"/>
    <cellStyle name="Uwaga 3" xfId="1996" hidden="1"/>
    <cellStyle name="Uwaga 3" xfId="2003" hidden="1"/>
    <cellStyle name="Uwaga 3" xfId="2004" hidden="1"/>
    <cellStyle name="Uwaga 3" xfId="2005" hidden="1"/>
    <cellStyle name="Uwaga 3" xfId="2012" hidden="1"/>
    <cellStyle name="Uwaga 3" xfId="2013" hidden="1"/>
    <cellStyle name="Uwaga 3" xfId="2014" hidden="1"/>
    <cellStyle name="Uwaga 3" xfId="9074" hidden="1"/>
    <cellStyle name="Uwaga 3" xfId="9052" hidden="1"/>
    <cellStyle name="Uwaga 3" xfId="8136" hidden="1"/>
    <cellStyle name="Uwaga 3" xfId="9056" hidden="1"/>
    <cellStyle name="Uwaga 3" xfId="8140" hidden="1"/>
    <cellStyle name="Uwaga 3" xfId="8117" hidden="1"/>
    <cellStyle name="Uwaga 3" xfId="9978" hidden="1"/>
    <cellStyle name="Uwaga 3" xfId="9082" hidden="1"/>
    <cellStyle name="Uwaga 3" xfId="9059" hidden="1"/>
    <cellStyle name="Uwaga 3" xfId="2026" hidden="1"/>
    <cellStyle name="Uwaga 3" xfId="10005" hidden="1"/>
    <cellStyle name="Uwaga 3" xfId="9981" hidden="1"/>
    <cellStyle name="Uwaga 3" xfId="2028" hidden="1"/>
    <cellStyle name="Uwaga 3" xfId="2029" hidden="1"/>
    <cellStyle name="Uwaga 3" xfId="10008" hidden="1"/>
    <cellStyle name="Uwaga 3" xfId="2032" hidden="1"/>
    <cellStyle name="Uwaga 3" xfId="10012" hidden="1"/>
    <cellStyle name="Uwaga 3" xfId="9988" hidden="1"/>
    <cellStyle name="Uwaga 3" xfId="2034" hidden="1"/>
    <cellStyle name="Uwaga 3" xfId="2035" hidden="1"/>
    <cellStyle name="Uwaga 3" xfId="2036" hidden="1"/>
    <cellStyle name="Uwaga 3" xfId="2043" hidden="1"/>
    <cellStyle name="Uwaga 3" xfId="2044" hidden="1"/>
    <cellStyle name="Uwaga 3" xfId="2045" hidden="1"/>
    <cellStyle name="Uwaga 3" xfId="6052" hidden="1"/>
    <cellStyle name="Uwaga 3" xfId="6031" hidden="1"/>
    <cellStyle name="Uwaga 3" xfId="2047" hidden="1"/>
    <cellStyle name="Uwaga 3" xfId="2049" hidden="1"/>
    <cellStyle name="Uwaga 3" xfId="5963" hidden="1"/>
    <cellStyle name="Uwaga 3" xfId="5944" hidden="1"/>
    <cellStyle name="Uwaga 3" xfId="6019" hidden="1"/>
    <cellStyle name="Uwaga 3" xfId="2051" hidden="1"/>
    <cellStyle name="Uwaga 3" xfId="2052" hidden="1"/>
    <cellStyle name="Uwaga 3" xfId="2059" hidden="1"/>
    <cellStyle name="Uwaga 3" xfId="2060" hidden="1"/>
    <cellStyle name="Uwaga 3" xfId="2061" hidden="1"/>
    <cellStyle name="Uwaga 3" xfId="10018" hidden="1"/>
    <cellStyle name="Uwaga 3" xfId="10019" hidden="1"/>
    <cellStyle name="Uwaga 3" xfId="10020" hidden="1"/>
    <cellStyle name="Uwaga 3" xfId="10030" hidden="1"/>
    <cellStyle name="Uwaga 3" xfId="10031" hidden="1"/>
    <cellStyle name="Uwaga 3" xfId="10032" hidden="1"/>
    <cellStyle name="Uwaga 3" xfId="10039" hidden="1"/>
    <cellStyle name="Uwaga 3" xfId="10040" hidden="1"/>
    <cellStyle name="Uwaga 3" xfId="10041" hidden="1"/>
    <cellStyle name="Uwaga 3" xfId="10048" hidden="1"/>
    <cellStyle name="Uwaga 3" xfId="10049" hidden="1"/>
    <cellStyle name="Uwaga 3" xfId="10050" hidden="1"/>
    <cellStyle name="Uwaga 3" xfId="10059" hidden="1"/>
    <cellStyle name="Uwaga 3" xfId="10060" hidden="1"/>
    <cellStyle name="Uwaga 3" xfId="10061" hidden="1"/>
    <cellStyle name="Uwaga 3" xfId="10071" hidden="1"/>
    <cellStyle name="Uwaga 3" xfId="10072" hidden="1"/>
    <cellStyle name="Uwaga 3" xfId="10073" hidden="1"/>
    <cellStyle name="Uwaga 3" xfId="10080" hidden="1"/>
    <cellStyle name="Uwaga 3" xfId="10081" hidden="1"/>
    <cellStyle name="Uwaga 3" xfId="10082" hidden="1"/>
    <cellStyle name="Uwaga 3" xfId="10089" hidden="1"/>
    <cellStyle name="Uwaga 3" xfId="10090" hidden="1"/>
    <cellStyle name="Uwaga 3" xfId="10091" hidden="1"/>
    <cellStyle name="Uwaga 3" xfId="10099" hidden="1"/>
    <cellStyle name="Uwaga 3" xfId="10100" hidden="1"/>
    <cellStyle name="Uwaga 3" xfId="10101" hidden="1"/>
    <cellStyle name="Uwaga 3" xfId="10111" hidden="1"/>
    <cellStyle name="Uwaga 3" xfId="10112" hidden="1"/>
    <cellStyle name="Uwaga 3" xfId="10113" hidden="1"/>
    <cellStyle name="Uwaga 3" xfId="10120" hidden="1"/>
    <cellStyle name="Uwaga 3" xfId="10121" hidden="1"/>
    <cellStyle name="Uwaga 3" xfId="10122" hidden="1"/>
    <cellStyle name="Uwaga 3" xfId="10129" hidden="1"/>
    <cellStyle name="Uwaga 3" xfId="10130" hidden="1"/>
    <cellStyle name="Uwaga 3" xfId="10131" hidden="1"/>
    <cellStyle name="Uwaga 3" xfId="10138" hidden="1"/>
    <cellStyle name="Uwaga 3" xfId="10139" hidden="1"/>
    <cellStyle name="Uwaga 3" xfId="10140" hidden="1"/>
    <cellStyle name="Uwaga 3" xfId="10150" hidden="1"/>
    <cellStyle name="Uwaga 3" xfId="10151" hidden="1"/>
    <cellStyle name="Uwaga 3" xfId="10152" hidden="1"/>
    <cellStyle name="Uwaga 3" xfId="10159" hidden="1"/>
    <cellStyle name="Uwaga 3" xfId="10160" hidden="1"/>
    <cellStyle name="Uwaga 3" xfId="10161" hidden="1"/>
    <cellStyle name="Uwaga 3" xfId="10168" hidden="1"/>
    <cellStyle name="Uwaga 3" xfId="10169" hidden="1"/>
    <cellStyle name="Uwaga 3" xfId="10170" hidden="1"/>
    <cellStyle name="Uwaga 3" xfId="10179" hidden="1"/>
    <cellStyle name="Uwaga 3" xfId="10180" hidden="1"/>
    <cellStyle name="Uwaga 3" xfId="10181" hidden="1"/>
    <cellStyle name="Uwaga 3" xfId="10191" hidden="1"/>
    <cellStyle name="Uwaga 3" xfId="10192" hidden="1"/>
    <cellStyle name="Uwaga 3" xfId="10193" hidden="1"/>
    <cellStyle name="Uwaga 3" xfId="10200" hidden="1"/>
    <cellStyle name="Uwaga 3" xfId="10201" hidden="1"/>
    <cellStyle name="Uwaga 3" xfId="10202" hidden="1"/>
    <cellStyle name="Uwaga 3" xfId="10209" hidden="1"/>
    <cellStyle name="Uwaga 3" xfId="10210" hidden="1"/>
    <cellStyle name="Uwaga 3" xfId="10211" hidden="1"/>
    <cellStyle name="Uwaga 3" xfId="10218" hidden="1"/>
    <cellStyle name="Uwaga 3" xfId="10219" hidden="1"/>
    <cellStyle name="Uwaga 3" xfId="10220" hidden="1"/>
    <cellStyle name="Uwaga 3" xfId="10230" hidden="1"/>
    <cellStyle name="Uwaga 3" xfId="10231" hidden="1"/>
    <cellStyle name="Uwaga 3" xfId="10232" hidden="1"/>
    <cellStyle name="Uwaga 3" xfId="10239" hidden="1"/>
    <cellStyle name="Uwaga 3" xfId="10240" hidden="1"/>
    <cellStyle name="Uwaga 3" xfId="10241" hidden="1"/>
    <cellStyle name="Uwaga 3" xfId="10248" hidden="1"/>
    <cellStyle name="Uwaga 3" xfId="10249" hidden="1"/>
    <cellStyle name="Uwaga 3" xfId="10250" hidden="1"/>
    <cellStyle name="Uwaga 3" xfId="10258" hidden="1"/>
    <cellStyle name="Uwaga 3" xfId="10259" hidden="1"/>
    <cellStyle name="Uwaga 3" xfId="10260" hidden="1"/>
    <cellStyle name="Uwaga 3" xfId="10270" hidden="1"/>
    <cellStyle name="Uwaga 3" xfId="10271" hidden="1"/>
    <cellStyle name="Uwaga 3" xfId="10272" hidden="1"/>
    <cellStyle name="Uwaga 3" xfId="10279" hidden="1"/>
    <cellStyle name="Uwaga 3" xfId="10280" hidden="1"/>
    <cellStyle name="Uwaga 3" xfId="10281" hidden="1"/>
    <cellStyle name="Uwaga 3" xfId="10288" hidden="1"/>
    <cellStyle name="Uwaga 3" xfId="10289" hidden="1"/>
    <cellStyle name="Uwaga 3" xfId="10290" hidden="1"/>
    <cellStyle name="Uwaga 3" xfId="10298" hidden="1"/>
    <cellStyle name="Uwaga 3" xfId="10299" hidden="1"/>
    <cellStyle name="Uwaga 3" xfId="10300" hidden="1"/>
    <cellStyle name="Uwaga 3" xfId="10310" hidden="1"/>
    <cellStyle name="Uwaga 3" xfId="10311" hidden="1"/>
    <cellStyle name="Uwaga 3" xfId="10312" hidden="1"/>
    <cellStyle name="Uwaga 3" xfId="10319" hidden="1"/>
    <cellStyle name="Uwaga 3" xfId="10320" hidden="1"/>
    <cellStyle name="Uwaga 3" xfId="10321" hidden="1"/>
    <cellStyle name="Uwaga 3" xfId="10328" hidden="1"/>
    <cellStyle name="Uwaga 3" xfId="10329" hidden="1"/>
    <cellStyle name="Uwaga 3" xfId="10330" hidden="1"/>
    <cellStyle name="Uwaga 3" xfId="10338" hidden="1"/>
    <cellStyle name="Uwaga 3" xfId="10339" hidden="1"/>
    <cellStyle name="Uwaga 3" xfId="10340" hidden="1"/>
    <cellStyle name="Uwaga 3" xfId="10348" hidden="1"/>
    <cellStyle name="Uwaga 3" xfId="10349" hidden="1"/>
    <cellStyle name="Uwaga 3" xfId="10350" hidden="1"/>
    <cellStyle name="Uwaga 3" xfId="10358" hidden="1"/>
    <cellStyle name="Uwaga 3" xfId="10359" hidden="1"/>
    <cellStyle name="Uwaga 3" xfId="10360" hidden="1"/>
    <cellStyle name="Uwaga 3" xfId="10368" hidden="1"/>
    <cellStyle name="Uwaga 3" xfId="10369" hidden="1"/>
    <cellStyle name="Uwaga 3" xfId="10370" hidden="1"/>
    <cellStyle name="Uwaga 3" xfId="10378" hidden="1"/>
    <cellStyle name="Uwaga 3" xfId="10379" hidden="1"/>
    <cellStyle name="Uwaga 3" xfId="10380" hidden="1"/>
    <cellStyle name="Uwaga 3" xfId="10388" hidden="1"/>
    <cellStyle name="Uwaga 3" xfId="10389" hidden="1"/>
    <cellStyle name="Uwaga 3" xfId="10390" hidden="1"/>
    <cellStyle name="Uwaga 3" xfId="10432" hidden="1"/>
    <cellStyle name="Uwaga 3" xfId="10433" hidden="1"/>
    <cellStyle name="Uwaga 3" xfId="10435" hidden="1"/>
    <cellStyle name="Uwaga 3" xfId="10441" hidden="1"/>
    <cellStyle name="Uwaga 3" xfId="10442" hidden="1"/>
    <cellStyle name="Uwaga 3" xfId="10445" hidden="1"/>
    <cellStyle name="Uwaga 3" xfId="10450" hidden="1"/>
    <cellStyle name="Uwaga 3" xfId="10451" hidden="1"/>
    <cellStyle name="Uwaga 3" xfId="10454" hidden="1"/>
    <cellStyle name="Uwaga 3" xfId="10459" hidden="1"/>
    <cellStyle name="Uwaga 3" xfId="10460" hidden="1"/>
    <cellStyle name="Uwaga 3" xfId="10461" hidden="1"/>
    <cellStyle name="Uwaga 3" xfId="10468" hidden="1"/>
    <cellStyle name="Uwaga 3" xfId="10471" hidden="1"/>
    <cellStyle name="Uwaga 3" xfId="10474" hidden="1"/>
    <cellStyle name="Uwaga 3" xfId="10480" hidden="1"/>
    <cellStyle name="Uwaga 3" xfId="10483" hidden="1"/>
    <cellStyle name="Uwaga 3" xfId="10485" hidden="1"/>
    <cellStyle name="Uwaga 3" xfId="10490" hidden="1"/>
    <cellStyle name="Uwaga 3" xfId="10493" hidden="1"/>
    <cellStyle name="Uwaga 3" xfId="10494" hidden="1"/>
    <cellStyle name="Uwaga 3" xfId="10498" hidden="1"/>
    <cellStyle name="Uwaga 3" xfId="10501" hidden="1"/>
    <cellStyle name="Uwaga 3" xfId="10503" hidden="1"/>
    <cellStyle name="Uwaga 3" xfId="10504" hidden="1"/>
    <cellStyle name="Uwaga 3" xfId="10505" hidden="1"/>
    <cellStyle name="Uwaga 3" xfId="10508" hidden="1"/>
    <cellStyle name="Uwaga 3" xfId="10515" hidden="1"/>
    <cellStyle name="Uwaga 3" xfId="10518" hidden="1"/>
    <cellStyle name="Uwaga 3" xfId="10521" hidden="1"/>
    <cellStyle name="Uwaga 3" xfId="10524" hidden="1"/>
    <cellStyle name="Uwaga 3" xfId="10527" hidden="1"/>
    <cellStyle name="Uwaga 3" xfId="10530" hidden="1"/>
    <cellStyle name="Uwaga 3" xfId="10532" hidden="1"/>
    <cellStyle name="Uwaga 3" xfId="10535" hidden="1"/>
    <cellStyle name="Uwaga 3" xfId="10538" hidden="1"/>
    <cellStyle name="Uwaga 3" xfId="10540" hidden="1"/>
    <cellStyle name="Uwaga 3" xfId="10541" hidden="1"/>
    <cellStyle name="Uwaga 3" xfId="10543" hidden="1"/>
    <cellStyle name="Uwaga 3" xfId="10550" hidden="1"/>
    <cellStyle name="Uwaga 3" xfId="10553" hidden="1"/>
    <cellStyle name="Uwaga 3" xfId="10556" hidden="1"/>
    <cellStyle name="Uwaga 3" xfId="10560" hidden="1"/>
    <cellStyle name="Uwaga 3" xfId="10563" hidden="1"/>
    <cellStyle name="Uwaga 3" xfId="10566" hidden="1"/>
    <cellStyle name="Uwaga 3" xfId="10568" hidden="1"/>
    <cellStyle name="Uwaga 3" xfId="10571" hidden="1"/>
    <cellStyle name="Uwaga 3" xfId="10574" hidden="1"/>
    <cellStyle name="Uwaga 3" xfId="10576" hidden="1"/>
    <cellStyle name="Uwaga 3" xfId="10577" hidden="1"/>
    <cellStyle name="Uwaga 3" xfId="10580" hidden="1"/>
    <cellStyle name="Uwaga 3" xfId="10587" hidden="1"/>
    <cellStyle name="Uwaga 3" xfId="10590" hidden="1"/>
    <cellStyle name="Uwaga 3" xfId="10593" hidden="1"/>
    <cellStyle name="Uwaga 3" xfId="10597" hidden="1"/>
    <cellStyle name="Uwaga 3" xfId="10600" hidden="1"/>
    <cellStyle name="Uwaga 3" xfId="10602" hidden="1"/>
    <cellStyle name="Uwaga 3" xfId="10605" hidden="1"/>
    <cellStyle name="Uwaga 3" xfId="10608" hidden="1"/>
    <cellStyle name="Uwaga 3" xfId="10611" hidden="1"/>
    <cellStyle name="Uwaga 3" xfId="10612" hidden="1"/>
    <cellStyle name="Uwaga 3" xfId="10613" hidden="1"/>
    <cellStyle name="Uwaga 3" xfId="10615" hidden="1"/>
    <cellStyle name="Uwaga 3" xfId="10621" hidden="1"/>
    <cellStyle name="Uwaga 3" xfId="10622" hidden="1"/>
    <cellStyle name="Uwaga 3" xfId="10624" hidden="1"/>
    <cellStyle name="Uwaga 3" xfId="10630" hidden="1"/>
    <cellStyle name="Uwaga 3" xfId="10632" hidden="1"/>
    <cellStyle name="Uwaga 3" xfId="10635" hidden="1"/>
    <cellStyle name="Uwaga 3" xfId="10639" hidden="1"/>
    <cellStyle name="Uwaga 3" xfId="10640" hidden="1"/>
    <cellStyle name="Uwaga 3" xfId="10642" hidden="1"/>
    <cellStyle name="Uwaga 3" xfId="10648" hidden="1"/>
    <cellStyle name="Uwaga 3" xfId="10649" hidden="1"/>
    <cellStyle name="Uwaga 3" xfId="10650" hidden="1"/>
    <cellStyle name="Uwaga 3" xfId="10658" hidden="1"/>
    <cellStyle name="Uwaga 3" xfId="10661" hidden="1"/>
    <cellStyle name="Uwaga 3" xfId="10664" hidden="1"/>
    <cellStyle name="Uwaga 3" xfId="10667" hidden="1"/>
    <cellStyle name="Uwaga 3" xfId="10670" hidden="1"/>
    <cellStyle name="Uwaga 3" xfId="10673" hidden="1"/>
    <cellStyle name="Uwaga 3" xfId="10676" hidden="1"/>
    <cellStyle name="Uwaga 3" xfId="10679" hidden="1"/>
    <cellStyle name="Uwaga 3" xfId="10682" hidden="1"/>
    <cellStyle name="Uwaga 3" xfId="10684" hidden="1"/>
    <cellStyle name="Uwaga 3" xfId="10685" hidden="1"/>
    <cellStyle name="Uwaga 3" xfId="10687" hidden="1"/>
    <cellStyle name="Uwaga 3" xfId="10694" hidden="1"/>
    <cellStyle name="Uwaga 3" xfId="10697" hidden="1"/>
    <cellStyle name="Uwaga 3" xfId="10700" hidden="1"/>
    <cellStyle name="Uwaga 3" xfId="10703" hidden="1"/>
    <cellStyle name="Uwaga 3" xfId="10706" hidden="1"/>
    <cellStyle name="Uwaga 3" xfId="10709" hidden="1"/>
    <cellStyle name="Uwaga 3" xfId="10712" hidden="1"/>
    <cellStyle name="Uwaga 3" xfId="10714" hidden="1"/>
    <cellStyle name="Uwaga 3" xfId="10717" hidden="1"/>
    <cellStyle name="Uwaga 3" xfId="10720" hidden="1"/>
    <cellStyle name="Uwaga 3" xfId="10721" hidden="1"/>
    <cellStyle name="Uwaga 3" xfId="10722" hidden="1"/>
    <cellStyle name="Uwaga 3" xfId="10729" hidden="1"/>
    <cellStyle name="Uwaga 3" xfId="10730" hidden="1"/>
    <cellStyle name="Uwaga 3" xfId="10732" hidden="1"/>
    <cellStyle name="Uwaga 3" xfId="10738" hidden="1"/>
    <cellStyle name="Uwaga 3" xfId="10739" hidden="1"/>
    <cellStyle name="Uwaga 3" xfId="10741" hidden="1"/>
    <cellStyle name="Uwaga 3" xfId="10747" hidden="1"/>
    <cellStyle name="Uwaga 3" xfId="10748" hidden="1"/>
    <cellStyle name="Uwaga 3" xfId="10750" hidden="1"/>
    <cellStyle name="Uwaga 3" xfId="10756" hidden="1"/>
    <cellStyle name="Uwaga 3" xfId="10757" hidden="1"/>
    <cellStyle name="Uwaga 3" xfId="10758" hidden="1"/>
    <cellStyle name="Uwaga 3" xfId="10766" hidden="1"/>
    <cellStyle name="Uwaga 3" xfId="10768" hidden="1"/>
    <cellStyle name="Uwaga 3" xfId="10771" hidden="1"/>
    <cellStyle name="Uwaga 3" xfId="10775" hidden="1"/>
    <cellStyle name="Uwaga 3" xfId="10778" hidden="1"/>
    <cellStyle name="Uwaga 3" xfId="10781" hidden="1"/>
    <cellStyle name="Uwaga 3" xfId="10784" hidden="1"/>
    <cellStyle name="Uwaga 3" xfId="10786" hidden="1"/>
    <cellStyle name="Uwaga 3" xfId="10789" hidden="1"/>
    <cellStyle name="Uwaga 3" xfId="10792" hidden="1"/>
    <cellStyle name="Uwaga 3" xfId="10793" hidden="1"/>
    <cellStyle name="Uwaga 3" xfId="10794" hidden="1"/>
    <cellStyle name="Uwaga 3" xfId="10801" hidden="1"/>
    <cellStyle name="Uwaga 3" xfId="10803" hidden="1"/>
    <cellStyle name="Uwaga 3" xfId="10805" hidden="1"/>
    <cellStyle name="Uwaga 3" xfId="10810" hidden="1"/>
    <cellStyle name="Uwaga 3" xfId="10812" hidden="1"/>
    <cellStyle name="Uwaga 3" xfId="10814" hidden="1"/>
    <cellStyle name="Uwaga 3" xfId="10819" hidden="1"/>
    <cellStyle name="Uwaga 3" xfId="10821" hidden="1"/>
    <cellStyle name="Uwaga 3" xfId="10823" hidden="1"/>
    <cellStyle name="Uwaga 3" xfId="10828" hidden="1"/>
    <cellStyle name="Uwaga 3" xfId="10829" hidden="1"/>
    <cellStyle name="Uwaga 3" xfId="10830" hidden="1"/>
    <cellStyle name="Uwaga 3" xfId="10837" hidden="1"/>
    <cellStyle name="Uwaga 3" xfId="10839" hidden="1"/>
    <cellStyle name="Uwaga 3" xfId="10841" hidden="1"/>
    <cellStyle name="Uwaga 3" xfId="10846" hidden="1"/>
    <cellStyle name="Uwaga 3" xfId="10848" hidden="1"/>
    <cellStyle name="Uwaga 3" xfId="10850" hidden="1"/>
    <cellStyle name="Uwaga 3" xfId="10855" hidden="1"/>
    <cellStyle name="Uwaga 3" xfId="10857" hidden="1"/>
    <cellStyle name="Uwaga 3" xfId="10858" hidden="1"/>
    <cellStyle name="Uwaga 3" xfId="10864" hidden="1"/>
    <cellStyle name="Uwaga 3" xfId="10865" hidden="1"/>
    <cellStyle name="Uwaga 3" xfId="10866" hidden="1"/>
    <cellStyle name="Uwaga 3" xfId="10873" hidden="1"/>
    <cellStyle name="Uwaga 3" xfId="10875" hidden="1"/>
    <cellStyle name="Uwaga 3" xfId="10877" hidden="1"/>
    <cellStyle name="Uwaga 3" xfId="10882" hidden="1"/>
    <cellStyle name="Uwaga 3" xfId="10884" hidden="1"/>
    <cellStyle name="Uwaga 3" xfId="10886" hidden="1"/>
    <cellStyle name="Uwaga 3" xfId="10891" hidden="1"/>
    <cellStyle name="Uwaga 3" xfId="10893" hidden="1"/>
    <cellStyle name="Uwaga 3" xfId="10895" hidden="1"/>
    <cellStyle name="Uwaga 3" xfId="10900" hidden="1"/>
    <cellStyle name="Uwaga 3" xfId="10901" hidden="1"/>
    <cellStyle name="Uwaga 3" xfId="10903" hidden="1"/>
    <cellStyle name="Uwaga 3" xfId="10909" hidden="1"/>
    <cellStyle name="Uwaga 3" xfId="10910" hidden="1"/>
    <cellStyle name="Uwaga 3" xfId="10911" hidden="1"/>
    <cellStyle name="Uwaga 3" xfId="10918" hidden="1"/>
    <cellStyle name="Uwaga 3" xfId="10919" hidden="1"/>
    <cellStyle name="Uwaga 3" xfId="10920" hidden="1"/>
    <cellStyle name="Uwaga 3" xfId="10927" hidden="1"/>
    <cellStyle name="Uwaga 3" xfId="10928" hidden="1"/>
    <cellStyle name="Uwaga 3" xfId="10929" hidden="1"/>
    <cellStyle name="Uwaga 3" xfId="10936" hidden="1"/>
    <cellStyle name="Uwaga 3" xfId="10937" hidden="1"/>
    <cellStyle name="Uwaga 3" xfId="10938" hidden="1"/>
    <cellStyle name="Uwaga 3" xfId="10945" hidden="1"/>
    <cellStyle name="Uwaga 3" xfId="10946" hidden="1"/>
    <cellStyle name="Uwaga 3" xfId="10947" hidden="1"/>
    <cellStyle name="Uwaga 3" xfId="11005" hidden="1"/>
    <cellStyle name="Uwaga 3" xfId="11006" hidden="1"/>
    <cellStyle name="Uwaga 3" xfId="11008" hidden="1"/>
    <cellStyle name="Uwaga 3" xfId="11020" hidden="1"/>
    <cellStyle name="Uwaga 3" xfId="11021" hidden="1"/>
    <cellStyle name="Uwaga 3" xfId="11026" hidden="1"/>
    <cellStyle name="Uwaga 3" xfId="11035" hidden="1"/>
    <cellStyle name="Uwaga 3" xfId="11036" hidden="1"/>
    <cellStyle name="Uwaga 3" xfId="11041" hidden="1"/>
    <cellStyle name="Uwaga 3" xfId="11050" hidden="1"/>
    <cellStyle name="Uwaga 3" xfId="11051" hidden="1"/>
    <cellStyle name="Uwaga 3" xfId="11052" hidden="1"/>
    <cellStyle name="Uwaga 3" xfId="11065" hidden="1"/>
    <cellStyle name="Uwaga 3" xfId="11070" hidden="1"/>
    <cellStyle name="Uwaga 3" xfId="11075" hidden="1"/>
    <cellStyle name="Uwaga 3" xfId="11085" hidden="1"/>
    <cellStyle name="Uwaga 3" xfId="11090" hidden="1"/>
    <cellStyle name="Uwaga 3" xfId="11094" hidden="1"/>
    <cellStyle name="Uwaga 3" xfId="11101" hidden="1"/>
    <cellStyle name="Uwaga 3" xfId="11106" hidden="1"/>
    <cellStyle name="Uwaga 3" xfId="11109" hidden="1"/>
    <cellStyle name="Uwaga 3" xfId="11115" hidden="1"/>
    <cellStyle name="Uwaga 3" xfId="11120" hidden="1"/>
    <cellStyle name="Uwaga 3" xfId="11124" hidden="1"/>
    <cellStyle name="Uwaga 3" xfId="11125" hidden="1"/>
    <cellStyle name="Uwaga 3" xfId="11126" hidden="1"/>
    <cellStyle name="Uwaga 3" xfId="11130" hidden="1"/>
    <cellStyle name="Uwaga 3" xfId="11142" hidden="1"/>
    <cellStyle name="Uwaga 3" xfId="11147" hidden="1"/>
    <cellStyle name="Uwaga 3" xfId="11152" hidden="1"/>
    <cellStyle name="Uwaga 3" xfId="11157" hidden="1"/>
    <cellStyle name="Uwaga 3" xfId="11162" hidden="1"/>
    <cellStyle name="Uwaga 3" xfId="11167" hidden="1"/>
    <cellStyle name="Uwaga 3" xfId="11171" hidden="1"/>
    <cellStyle name="Uwaga 3" xfId="11175" hidden="1"/>
    <cellStyle name="Uwaga 3" xfId="11180" hidden="1"/>
    <cellStyle name="Uwaga 3" xfId="11185" hidden="1"/>
    <cellStyle name="Uwaga 3" xfId="11186" hidden="1"/>
    <cellStyle name="Uwaga 3" xfId="11188" hidden="1"/>
    <cellStyle name="Uwaga 3" xfId="11201" hidden="1"/>
    <cellStyle name="Uwaga 3" xfId="11205" hidden="1"/>
    <cellStyle name="Uwaga 3" xfId="11210" hidden="1"/>
    <cellStyle name="Uwaga 3" xfId="11217" hidden="1"/>
    <cellStyle name="Uwaga 3" xfId="11221" hidden="1"/>
    <cellStyle name="Uwaga 3" xfId="11226" hidden="1"/>
    <cellStyle name="Uwaga 3" xfId="11231" hidden="1"/>
    <cellStyle name="Uwaga 3" xfId="11234" hidden="1"/>
    <cellStyle name="Uwaga 3" xfId="11239" hidden="1"/>
    <cellStyle name="Uwaga 3" xfId="11245" hidden="1"/>
    <cellStyle name="Uwaga 3" xfId="11246" hidden="1"/>
    <cellStyle name="Uwaga 3" xfId="11249" hidden="1"/>
    <cellStyle name="Uwaga 3" xfId="11262" hidden="1"/>
    <cellStyle name="Uwaga 3" xfId="11266" hidden="1"/>
    <cellStyle name="Uwaga 3" xfId="11271" hidden="1"/>
    <cellStyle name="Uwaga 3" xfId="11278" hidden="1"/>
    <cellStyle name="Uwaga 3" xfId="11283" hidden="1"/>
    <cellStyle name="Uwaga 3" xfId="11287" hidden="1"/>
    <cellStyle name="Uwaga 3" xfId="11292" hidden="1"/>
    <cellStyle name="Uwaga 3" xfId="11296" hidden="1"/>
    <cellStyle name="Uwaga 3" xfId="11301" hidden="1"/>
    <cellStyle name="Uwaga 3" xfId="11305" hidden="1"/>
    <cellStyle name="Uwaga 3" xfId="11306" hidden="1"/>
    <cellStyle name="Uwaga 3" xfId="11308" hidden="1"/>
    <cellStyle name="Uwaga 3" xfId="11320" hidden="1"/>
    <cellStyle name="Uwaga 3" xfId="11321" hidden="1"/>
    <cellStyle name="Uwaga 3" xfId="11323" hidden="1"/>
    <cellStyle name="Uwaga 3" xfId="11335" hidden="1"/>
    <cellStyle name="Uwaga 3" xfId="11337" hidden="1"/>
    <cellStyle name="Uwaga 3" xfId="11340" hidden="1"/>
    <cellStyle name="Uwaga 3" xfId="11350" hidden="1"/>
    <cellStyle name="Uwaga 3" xfId="11351" hidden="1"/>
    <cellStyle name="Uwaga 3" xfId="11353" hidden="1"/>
    <cellStyle name="Uwaga 3" xfId="11365" hidden="1"/>
    <cellStyle name="Uwaga 3" xfId="11366" hidden="1"/>
    <cellStyle name="Uwaga 3" xfId="11367" hidden="1"/>
    <cellStyle name="Uwaga 3" xfId="11381" hidden="1"/>
    <cellStyle name="Uwaga 3" xfId="11384" hidden="1"/>
    <cellStyle name="Uwaga 3" xfId="11388" hidden="1"/>
    <cellStyle name="Uwaga 3" xfId="11396" hidden="1"/>
    <cellStyle name="Uwaga 3" xfId="11399" hidden="1"/>
    <cellStyle name="Uwaga 3" xfId="11403" hidden="1"/>
    <cellStyle name="Uwaga 3" xfId="11411" hidden="1"/>
    <cellStyle name="Uwaga 3" xfId="11414" hidden="1"/>
    <cellStyle name="Uwaga 3" xfId="11418" hidden="1"/>
    <cellStyle name="Uwaga 3" xfId="11425" hidden="1"/>
    <cellStyle name="Uwaga 3" xfId="11426" hidden="1"/>
    <cellStyle name="Uwaga 3" xfId="11428" hidden="1"/>
    <cellStyle name="Uwaga 3" xfId="11441" hidden="1"/>
    <cellStyle name="Uwaga 3" xfId="11444" hidden="1"/>
    <cellStyle name="Uwaga 3" xfId="11447" hidden="1"/>
    <cellStyle name="Uwaga 3" xfId="11456" hidden="1"/>
    <cellStyle name="Uwaga 3" xfId="11459" hidden="1"/>
    <cellStyle name="Uwaga 3" xfId="11463" hidden="1"/>
    <cellStyle name="Uwaga 3" xfId="11471" hidden="1"/>
    <cellStyle name="Uwaga 3" xfId="11473" hidden="1"/>
    <cellStyle name="Uwaga 3" xfId="11476" hidden="1"/>
    <cellStyle name="Uwaga 3" xfId="11485" hidden="1"/>
    <cellStyle name="Uwaga 3" xfId="11486" hidden="1"/>
    <cellStyle name="Uwaga 3" xfId="11487" hidden="1"/>
    <cellStyle name="Uwaga 3" xfId="11500" hidden="1"/>
    <cellStyle name="Uwaga 3" xfId="11501" hidden="1"/>
    <cellStyle name="Uwaga 3" xfId="11503" hidden="1"/>
    <cellStyle name="Uwaga 3" xfId="11515" hidden="1"/>
    <cellStyle name="Uwaga 3" xfId="11516" hidden="1"/>
    <cellStyle name="Uwaga 3" xfId="11518" hidden="1"/>
    <cellStyle name="Uwaga 3" xfId="11530" hidden="1"/>
    <cellStyle name="Uwaga 3" xfId="11531" hidden="1"/>
    <cellStyle name="Uwaga 3" xfId="11533" hidden="1"/>
    <cellStyle name="Uwaga 3" xfId="11545" hidden="1"/>
    <cellStyle name="Uwaga 3" xfId="11546" hidden="1"/>
    <cellStyle name="Uwaga 3" xfId="11547" hidden="1"/>
    <cellStyle name="Uwaga 3" xfId="11561" hidden="1"/>
    <cellStyle name="Uwaga 3" xfId="11563" hidden="1"/>
    <cellStyle name="Uwaga 3" xfId="11566" hidden="1"/>
    <cellStyle name="Uwaga 3" xfId="11576" hidden="1"/>
    <cellStyle name="Uwaga 3" xfId="11579" hidden="1"/>
    <cellStyle name="Uwaga 3" xfId="11582" hidden="1"/>
    <cellStyle name="Uwaga 3" xfId="11591" hidden="1"/>
    <cellStyle name="Uwaga 3" xfId="11593" hidden="1"/>
    <cellStyle name="Uwaga 3" xfId="11596" hidden="1"/>
    <cellStyle name="Uwaga 3" xfId="11605" hidden="1"/>
    <cellStyle name="Uwaga 3" xfId="11606" hidden="1"/>
    <cellStyle name="Uwaga 3" xfId="11607" hidden="1"/>
    <cellStyle name="Uwaga 3" xfId="11620" hidden="1"/>
    <cellStyle name="Uwaga 3" xfId="11622" hidden="1"/>
    <cellStyle name="Uwaga 3" xfId="11624" hidden="1"/>
    <cellStyle name="Uwaga 3" xfId="11635" hidden="1"/>
    <cellStyle name="Uwaga 3" xfId="11637" hidden="1"/>
    <cellStyle name="Uwaga 3" xfId="11639" hidden="1"/>
    <cellStyle name="Uwaga 3" xfId="11650" hidden="1"/>
    <cellStyle name="Uwaga 3" xfId="11652" hidden="1"/>
    <cellStyle name="Uwaga 3" xfId="11654" hidden="1"/>
    <cellStyle name="Uwaga 3" xfId="11665" hidden="1"/>
    <cellStyle name="Uwaga 3" xfId="11666" hidden="1"/>
    <cellStyle name="Uwaga 3" xfId="11667" hidden="1"/>
    <cellStyle name="Uwaga 3" xfId="11680" hidden="1"/>
    <cellStyle name="Uwaga 3" xfId="11682" hidden="1"/>
    <cellStyle name="Uwaga 3" xfId="11684" hidden="1"/>
    <cellStyle name="Uwaga 3" xfId="11695" hidden="1"/>
    <cellStyle name="Uwaga 3" xfId="11697" hidden="1"/>
    <cellStyle name="Uwaga 3" xfId="11699" hidden="1"/>
    <cellStyle name="Uwaga 3" xfId="11710" hidden="1"/>
    <cellStyle name="Uwaga 3" xfId="11712" hidden="1"/>
    <cellStyle name="Uwaga 3" xfId="11713" hidden="1"/>
    <cellStyle name="Uwaga 3" xfId="11725" hidden="1"/>
    <cellStyle name="Uwaga 3" xfId="11726" hidden="1"/>
    <cellStyle name="Uwaga 3" xfId="11727" hidden="1"/>
    <cellStyle name="Uwaga 3" xfId="11740" hidden="1"/>
    <cellStyle name="Uwaga 3" xfId="11742" hidden="1"/>
    <cellStyle name="Uwaga 3" xfId="11744" hidden="1"/>
    <cellStyle name="Uwaga 3" xfId="11755" hidden="1"/>
    <cellStyle name="Uwaga 3" xfId="11757" hidden="1"/>
    <cellStyle name="Uwaga 3" xfId="11759" hidden="1"/>
    <cellStyle name="Uwaga 3" xfId="11770" hidden="1"/>
    <cellStyle name="Uwaga 3" xfId="11772" hidden="1"/>
    <cellStyle name="Uwaga 3" xfId="11774" hidden="1"/>
    <cellStyle name="Uwaga 3" xfId="11785" hidden="1"/>
    <cellStyle name="Uwaga 3" xfId="11786" hidden="1"/>
    <cellStyle name="Uwaga 3" xfId="11788" hidden="1"/>
    <cellStyle name="Uwaga 3" xfId="11799" hidden="1"/>
    <cellStyle name="Uwaga 3" xfId="11801" hidden="1"/>
    <cellStyle name="Uwaga 3" xfId="11802" hidden="1"/>
    <cellStyle name="Uwaga 3" xfId="11811" hidden="1"/>
    <cellStyle name="Uwaga 3" xfId="11814" hidden="1"/>
    <cellStyle name="Uwaga 3" xfId="11816" hidden="1"/>
    <cellStyle name="Uwaga 3" xfId="11827" hidden="1"/>
    <cellStyle name="Uwaga 3" xfId="11829" hidden="1"/>
    <cellStyle name="Uwaga 3" xfId="11831" hidden="1"/>
    <cellStyle name="Uwaga 3" xfId="11843" hidden="1"/>
    <cellStyle name="Uwaga 3" xfId="11845" hidden="1"/>
    <cellStyle name="Uwaga 3" xfId="11847" hidden="1"/>
    <cellStyle name="Uwaga 3" xfId="11855" hidden="1"/>
    <cellStyle name="Uwaga 3" xfId="11857" hidden="1"/>
    <cellStyle name="Uwaga 3" xfId="11860" hidden="1"/>
    <cellStyle name="Uwaga 3" xfId="11850" hidden="1"/>
    <cellStyle name="Uwaga 3" xfId="11849" hidden="1"/>
    <cellStyle name="Uwaga 3" xfId="11848" hidden="1"/>
    <cellStyle name="Uwaga 3" xfId="11835" hidden="1"/>
    <cellStyle name="Uwaga 3" xfId="11834" hidden="1"/>
    <cellStyle name="Uwaga 3" xfId="11833" hidden="1"/>
    <cellStyle name="Uwaga 3" xfId="11820" hidden="1"/>
    <cellStyle name="Uwaga 3" xfId="11819" hidden="1"/>
    <cellStyle name="Uwaga 3" xfId="11818" hidden="1"/>
    <cellStyle name="Uwaga 3" xfId="11805" hidden="1"/>
    <cellStyle name="Uwaga 3" xfId="11804" hidden="1"/>
    <cellStyle name="Uwaga 3" xfId="11803" hidden="1"/>
    <cellStyle name="Uwaga 3" xfId="11790" hidden="1"/>
    <cellStyle name="Uwaga 3" xfId="11789" hidden="1"/>
    <cellStyle name="Uwaga 3" xfId="11787" hidden="1"/>
    <cellStyle name="Uwaga 3" xfId="11776" hidden="1"/>
    <cellStyle name="Uwaga 3" xfId="11773" hidden="1"/>
    <cellStyle name="Uwaga 3" xfId="11771" hidden="1"/>
    <cellStyle name="Uwaga 3" xfId="11761" hidden="1"/>
    <cellStyle name="Uwaga 3" xfId="11758" hidden="1"/>
    <cellStyle name="Uwaga 3" xfId="11756" hidden="1"/>
    <cellStyle name="Uwaga 3" xfId="11746" hidden="1"/>
    <cellStyle name="Uwaga 3" xfId="11743" hidden="1"/>
    <cellStyle name="Uwaga 3" xfId="11741" hidden="1"/>
    <cellStyle name="Uwaga 3" xfId="11731" hidden="1"/>
    <cellStyle name="Uwaga 3" xfId="11729" hidden="1"/>
    <cellStyle name="Uwaga 3" xfId="11728" hidden="1"/>
    <cellStyle name="Uwaga 3" xfId="11716" hidden="1"/>
    <cellStyle name="Uwaga 3" xfId="11714" hidden="1"/>
    <cellStyle name="Uwaga 3" xfId="11711" hidden="1"/>
    <cellStyle name="Uwaga 3" xfId="11701" hidden="1"/>
    <cellStyle name="Uwaga 3" xfId="11698" hidden="1"/>
    <cellStyle name="Uwaga 3" xfId="11696" hidden="1"/>
    <cellStyle name="Uwaga 3" xfId="11686" hidden="1"/>
    <cellStyle name="Uwaga 3" xfId="11683" hidden="1"/>
    <cellStyle name="Uwaga 3" xfId="11681" hidden="1"/>
    <cellStyle name="Uwaga 3" xfId="11671" hidden="1"/>
    <cellStyle name="Uwaga 3" xfId="11669" hidden="1"/>
    <cellStyle name="Uwaga 3" xfId="11668" hidden="1"/>
    <cellStyle name="Uwaga 3" xfId="11656" hidden="1"/>
    <cellStyle name="Uwaga 3" xfId="11653" hidden="1"/>
    <cellStyle name="Uwaga 3" xfId="11651" hidden="1"/>
    <cellStyle name="Uwaga 3" xfId="11641" hidden="1"/>
    <cellStyle name="Uwaga 3" xfId="11638" hidden="1"/>
    <cellStyle name="Uwaga 3" xfId="11636" hidden="1"/>
    <cellStyle name="Uwaga 3" xfId="11626" hidden="1"/>
    <cellStyle name="Uwaga 3" xfId="11623" hidden="1"/>
    <cellStyle name="Uwaga 3" xfId="11621" hidden="1"/>
    <cellStyle name="Uwaga 3" xfId="11611" hidden="1"/>
    <cellStyle name="Uwaga 3" xfId="11609" hidden="1"/>
    <cellStyle name="Uwaga 3" xfId="11608" hidden="1"/>
    <cellStyle name="Uwaga 3" xfId="11595" hidden="1"/>
    <cellStyle name="Uwaga 3" xfId="11592" hidden="1"/>
    <cellStyle name="Uwaga 3" xfId="11590" hidden="1"/>
    <cellStyle name="Uwaga 3" xfId="11580" hidden="1"/>
    <cellStyle name="Uwaga 3" xfId="11577" hidden="1"/>
    <cellStyle name="Uwaga 3" xfId="11575" hidden="1"/>
    <cellStyle name="Uwaga 3" xfId="11565" hidden="1"/>
    <cellStyle name="Uwaga 3" xfId="11562" hidden="1"/>
    <cellStyle name="Uwaga 3" xfId="11560" hidden="1"/>
    <cellStyle name="Uwaga 3" xfId="11551" hidden="1"/>
    <cellStyle name="Uwaga 3" xfId="11549" hidden="1"/>
    <cellStyle name="Uwaga 3" xfId="11548" hidden="1"/>
    <cellStyle name="Uwaga 3" xfId="11536" hidden="1"/>
    <cellStyle name="Uwaga 3" xfId="11534" hidden="1"/>
    <cellStyle name="Uwaga 3" xfId="11532" hidden="1"/>
    <cellStyle name="Uwaga 3" xfId="11521" hidden="1"/>
    <cellStyle name="Uwaga 3" xfId="11519" hidden="1"/>
    <cellStyle name="Uwaga 3" xfId="11517" hidden="1"/>
    <cellStyle name="Uwaga 3" xfId="11506" hidden="1"/>
    <cellStyle name="Uwaga 3" xfId="11504" hidden="1"/>
    <cellStyle name="Uwaga 3" xfId="11502" hidden="1"/>
    <cellStyle name="Uwaga 3" xfId="11491" hidden="1"/>
    <cellStyle name="Uwaga 3" xfId="11489" hidden="1"/>
    <cellStyle name="Uwaga 3" xfId="11488" hidden="1"/>
    <cellStyle name="Uwaga 3" xfId="11475" hidden="1"/>
    <cellStyle name="Uwaga 3" xfId="11472" hidden="1"/>
    <cellStyle name="Uwaga 3" xfId="11470" hidden="1"/>
    <cellStyle name="Uwaga 3" xfId="11460" hidden="1"/>
    <cellStyle name="Uwaga 3" xfId="11457" hidden="1"/>
    <cellStyle name="Uwaga 3" xfId="11455" hidden="1"/>
    <cellStyle name="Uwaga 3" xfId="11445" hidden="1"/>
    <cellStyle name="Uwaga 3" xfId="11442" hidden="1"/>
    <cellStyle name="Uwaga 3" xfId="11440" hidden="1"/>
    <cellStyle name="Uwaga 3" xfId="11431" hidden="1"/>
    <cellStyle name="Uwaga 3" xfId="11429" hidden="1"/>
    <cellStyle name="Uwaga 3" xfId="11427" hidden="1"/>
    <cellStyle name="Uwaga 3" xfId="11415" hidden="1"/>
    <cellStyle name="Uwaga 3" xfId="11412" hidden="1"/>
    <cellStyle name="Uwaga 3" xfId="11410" hidden="1"/>
    <cellStyle name="Uwaga 3" xfId="11400" hidden="1"/>
    <cellStyle name="Uwaga 3" xfId="11397" hidden="1"/>
    <cellStyle name="Uwaga 3" xfId="11395" hidden="1"/>
    <cellStyle name="Uwaga 3" xfId="11385" hidden="1"/>
    <cellStyle name="Uwaga 3" xfId="11382" hidden="1"/>
    <cellStyle name="Uwaga 3" xfId="11380" hidden="1"/>
    <cellStyle name="Uwaga 3" xfId="11373" hidden="1"/>
    <cellStyle name="Uwaga 3" xfId="11370" hidden="1"/>
    <cellStyle name="Uwaga 3" xfId="11368" hidden="1"/>
    <cellStyle name="Uwaga 3" xfId="11358" hidden="1"/>
    <cellStyle name="Uwaga 3" xfId="11355" hidden="1"/>
    <cellStyle name="Uwaga 3" xfId="11352" hidden="1"/>
    <cellStyle name="Uwaga 3" xfId="11343" hidden="1"/>
    <cellStyle name="Uwaga 3" xfId="11339" hidden="1"/>
    <cellStyle name="Uwaga 3" xfId="11336" hidden="1"/>
    <cellStyle name="Uwaga 3" xfId="11328" hidden="1"/>
    <cellStyle name="Uwaga 3" xfId="11325" hidden="1"/>
    <cellStyle name="Uwaga 3" xfId="11322" hidden="1"/>
    <cellStyle name="Uwaga 3" xfId="11313" hidden="1"/>
    <cellStyle name="Uwaga 3" xfId="11310" hidden="1"/>
    <cellStyle name="Uwaga 3" xfId="11307" hidden="1"/>
    <cellStyle name="Uwaga 3" xfId="11297" hidden="1"/>
    <cellStyle name="Uwaga 3" xfId="11293" hidden="1"/>
    <cellStyle name="Uwaga 3" xfId="11290" hidden="1"/>
    <cellStyle name="Uwaga 3" xfId="11281" hidden="1"/>
    <cellStyle name="Uwaga 3" xfId="11277" hidden="1"/>
    <cellStyle name="Uwaga 3" xfId="11275" hidden="1"/>
    <cellStyle name="Uwaga 3" xfId="11267" hidden="1"/>
    <cellStyle name="Uwaga 3" xfId="11263" hidden="1"/>
    <cellStyle name="Uwaga 3" xfId="11260" hidden="1"/>
    <cellStyle name="Uwaga 3" xfId="11253" hidden="1"/>
    <cellStyle name="Uwaga 3" xfId="11250" hidden="1"/>
    <cellStyle name="Uwaga 3" xfId="11247" hidden="1"/>
    <cellStyle name="Uwaga 3" xfId="11238" hidden="1"/>
    <cellStyle name="Uwaga 3" xfId="11233" hidden="1"/>
    <cellStyle name="Uwaga 3" xfId="11230" hidden="1"/>
    <cellStyle name="Uwaga 3" xfId="11223" hidden="1"/>
    <cellStyle name="Uwaga 3" xfId="11218" hidden="1"/>
    <cellStyle name="Uwaga 3" xfId="11215" hidden="1"/>
    <cellStyle name="Uwaga 3" xfId="11208" hidden="1"/>
    <cellStyle name="Uwaga 3" xfId="11203" hidden="1"/>
    <cellStyle name="Uwaga 3" xfId="11200" hidden="1"/>
    <cellStyle name="Uwaga 3" xfId="11194" hidden="1"/>
    <cellStyle name="Uwaga 3" xfId="11190" hidden="1"/>
    <cellStyle name="Uwaga 3" xfId="11187" hidden="1"/>
    <cellStyle name="Uwaga 3" xfId="11179" hidden="1"/>
    <cellStyle name="Uwaga 3" xfId="11174" hidden="1"/>
    <cellStyle name="Uwaga 3" xfId="11170" hidden="1"/>
    <cellStyle name="Uwaga 3" xfId="11164" hidden="1"/>
    <cellStyle name="Uwaga 3" xfId="11159" hidden="1"/>
    <cellStyle name="Uwaga 3" xfId="11155" hidden="1"/>
    <cellStyle name="Uwaga 3" xfId="11149" hidden="1"/>
    <cellStyle name="Uwaga 3" xfId="11144" hidden="1"/>
    <cellStyle name="Uwaga 3" xfId="11140" hidden="1"/>
    <cellStyle name="Uwaga 3" xfId="11135" hidden="1"/>
    <cellStyle name="Uwaga 3" xfId="11131" hidden="1"/>
    <cellStyle name="Uwaga 3" xfId="11127" hidden="1"/>
    <cellStyle name="Uwaga 3" xfId="11119" hidden="1"/>
    <cellStyle name="Uwaga 3" xfId="11114" hidden="1"/>
    <cellStyle name="Uwaga 3" xfId="11110" hidden="1"/>
    <cellStyle name="Uwaga 3" xfId="11104" hidden="1"/>
    <cellStyle name="Uwaga 3" xfId="11099" hidden="1"/>
    <cellStyle name="Uwaga 3" xfId="11095" hidden="1"/>
    <cellStyle name="Uwaga 3" xfId="11089" hidden="1"/>
    <cellStyle name="Uwaga 3" xfId="11084" hidden="1"/>
    <cellStyle name="Uwaga 3" xfId="11080" hidden="1"/>
    <cellStyle name="Uwaga 3" xfId="11076" hidden="1"/>
    <cellStyle name="Uwaga 3" xfId="11071" hidden="1"/>
    <cellStyle name="Uwaga 3" xfId="11066" hidden="1"/>
    <cellStyle name="Uwaga 3" xfId="11061" hidden="1"/>
    <cellStyle name="Uwaga 3" xfId="11057" hidden="1"/>
    <cellStyle name="Uwaga 3" xfId="11053" hidden="1"/>
    <cellStyle name="Uwaga 3" xfId="11046" hidden="1"/>
    <cellStyle name="Uwaga 3" xfId="11042" hidden="1"/>
    <cellStyle name="Uwaga 3" xfId="11037" hidden="1"/>
    <cellStyle name="Uwaga 3" xfId="11031" hidden="1"/>
    <cellStyle name="Uwaga 3" xfId="11027" hidden="1"/>
    <cellStyle name="Uwaga 3" xfId="11022" hidden="1"/>
    <cellStyle name="Uwaga 3" xfId="11016" hidden="1"/>
    <cellStyle name="Uwaga 3" xfId="11012" hidden="1"/>
    <cellStyle name="Uwaga 3" xfId="11007" hidden="1"/>
    <cellStyle name="Uwaga 3" xfId="11001" hidden="1"/>
    <cellStyle name="Uwaga 3" xfId="10997" hidden="1"/>
    <cellStyle name="Uwaga 3" xfId="10993" hidden="1"/>
    <cellStyle name="Uwaga 3" xfId="11853" hidden="1"/>
    <cellStyle name="Uwaga 3" xfId="11852" hidden="1"/>
    <cellStyle name="Uwaga 3" xfId="11851" hidden="1"/>
    <cellStyle name="Uwaga 3" xfId="11838" hidden="1"/>
    <cellStyle name="Uwaga 3" xfId="11837" hidden="1"/>
    <cellStyle name="Uwaga 3" xfId="11836" hidden="1"/>
    <cellStyle name="Uwaga 3" xfId="11823" hidden="1"/>
    <cellStyle name="Uwaga 3" xfId="11822" hidden="1"/>
    <cellStyle name="Uwaga 3" xfId="11821" hidden="1"/>
    <cellStyle name="Uwaga 3" xfId="11808" hidden="1"/>
    <cellStyle name="Uwaga 3" xfId="11807" hidden="1"/>
    <cellStyle name="Uwaga 3" xfId="11806" hidden="1"/>
    <cellStyle name="Uwaga 3" xfId="11793" hidden="1"/>
    <cellStyle name="Uwaga 3" xfId="11792" hidden="1"/>
    <cellStyle name="Uwaga 3" xfId="11791" hidden="1"/>
    <cellStyle name="Uwaga 3" xfId="11779" hidden="1"/>
    <cellStyle name="Uwaga 3" xfId="11777" hidden="1"/>
    <cellStyle name="Uwaga 3" xfId="11775" hidden="1"/>
    <cellStyle name="Uwaga 3" xfId="11764" hidden="1"/>
    <cellStyle name="Uwaga 3" xfId="11762" hidden="1"/>
    <cellStyle name="Uwaga 3" xfId="11760" hidden="1"/>
    <cellStyle name="Uwaga 3" xfId="11749" hidden="1"/>
    <cellStyle name="Uwaga 3" xfId="11747" hidden="1"/>
    <cellStyle name="Uwaga 3" xfId="11745" hidden="1"/>
    <cellStyle name="Uwaga 3" xfId="11734" hidden="1"/>
    <cellStyle name="Uwaga 3" xfId="11732" hidden="1"/>
    <cellStyle name="Uwaga 3" xfId="11730" hidden="1"/>
    <cellStyle name="Uwaga 3" xfId="11719" hidden="1"/>
    <cellStyle name="Uwaga 3" xfId="11717" hidden="1"/>
    <cellStyle name="Uwaga 3" xfId="11715" hidden="1"/>
    <cellStyle name="Uwaga 3" xfId="11704" hidden="1"/>
    <cellStyle name="Uwaga 3" xfId="11702" hidden="1"/>
    <cellStyle name="Uwaga 3" xfId="11700" hidden="1"/>
    <cellStyle name="Uwaga 3" xfId="11689" hidden="1"/>
    <cellStyle name="Uwaga 3" xfId="11687" hidden="1"/>
    <cellStyle name="Uwaga 3" xfId="11685" hidden="1"/>
    <cellStyle name="Uwaga 3" xfId="11674" hidden="1"/>
    <cellStyle name="Uwaga 3" xfId="11672" hidden="1"/>
    <cellStyle name="Uwaga 3" xfId="11670" hidden="1"/>
    <cellStyle name="Uwaga 3" xfId="11659" hidden="1"/>
    <cellStyle name="Uwaga 3" xfId="11657" hidden="1"/>
    <cellStyle name="Uwaga 3" xfId="11655" hidden="1"/>
    <cellStyle name="Uwaga 3" xfId="11644" hidden="1"/>
    <cellStyle name="Uwaga 3" xfId="11642" hidden="1"/>
    <cellStyle name="Uwaga 3" xfId="11640" hidden="1"/>
    <cellStyle name="Uwaga 3" xfId="11629" hidden="1"/>
    <cellStyle name="Uwaga 3" xfId="11627" hidden="1"/>
    <cellStyle name="Uwaga 3" xfId="11625" hidden="1"/>
    <cellStyle name="Uwaga 3" xfId="11614" hidden="1"/>
    <cellStyle name="Uwaga 3" xfId="11612" hidden="1"/>
    <cellStyle name="Uwaga 3" xfId="11610" hidden="1"/>
    <cellStyle name="Uwaga 3" xfId="11599" hidden="1"/>
    <cellStyle name="Uwaga 3" xfId="11597" hidden="1"/>
    <cellStyle name="Uwaga 3" xfId="11594" hidden="1"/>
    <cellStyle name="Uwaga 3" xfId="11584" hidden="1"/>
    <cellStyle name="Uwaga 3" xfId="11581" hidden="1"/>
    <cellStyle name="Uwaga 3" xfId="11578" hidden="1"/>
    <cellStyle name="Uwaga 3" xfId="11569" hidden="1"/>
    <cellStyle name="Uwaga 3" xfId="11567" hidden="1"/>
    <cellStyle name="Uwaga 3" xfId="11564" hidden="1"/>
    <cellStyle name="Uwaga 3" xfId="11554" hidden="1"/>
    <cellStyle name="Uwaga 3" xfId="11552" hidden="1"/>
    <cellStyle name="Uwaga 3" xfId="11550" hidden="1"/>
    <cellStyle name="Uwaga 3" xfId="11539" hidden="1"/>
    <cellStyle name="Uwaga 3" xfId="11537" hidden="1"/>
    <cellStyle name="Uwaga 3" xfId="11535" hidden="1"/>
    <cellStyle name="Uwaga 3" xfId="11524" hidden="1"/>
    <cellStyle name="Uwaga 3" xfId="11522" hidden="1"/>
    <cellStyle name="Uwaga 3" xfId="11520" hidden="1"/>
    <cellStyle name="Uwaga 3" xfId="11509" hidden="1"/>
    <cellStyle name="Uwaga 3" xfId="11507" hidden="1"/>
    <cellStyle name="Uwaga 3" xfId="11505" hidden="1"/>
    <cellStyle name="Uwaga 3" xfId="11494" hidden="1"/>
    <cellStyle name="Uwaga 3" xfId="11492" hidden="1"/>
    <cellStyle name="Uwaga 3" xfId="11490" hidden="1"/>
    <cellStyle name="Uwaga 3" xfId="11479" hidden="1"/>
    <cellStyle name="Uwaga 3" xfId="11477" hidden="1"/>
    <cellStyle name="Uwaga 3" xfId="11474" hidden="1"/>
    <cellStyle name="Uwaga 3" xfId="11464" hidden="1"/>
    <cellStyle name="Uwaga 3" xfId="11461" hidden="1"/>
    <cellStyle name="Uwaga 3" xfId="11458" hidden="1"/>
    <cellStyle name="Uwaga 3" xfId="11449" hidden="1"/>
    <cellStyle name="Uwaga 3" xfId="11446" hidden="1"/>
    <cellStyle name="Uwaga 3" xfId="11443" hidden="1"/>
    <cellStyle name="Uwaga 3" xfId="11434" hidden="1"/>
    <cellStyle name="Uwaga 3" xfId="11432" hidden="1"/>
    <cellStyle name="Uwaga 3" xfId="11430" hidden="1"/>
    <cellStyle name="Uwaga 3" xfId="11419" hidden="1"/>
    <cellStyle name="Uwaga 3" xfId="11416" hidden="1"/>
    <cellStyle name="Uwaga 3" xfId="11413" hidden="1"/>
    <cellStyle name="Uwaga 3" xfId="11404" hidden="1"/>
    <cellStyle name="Uwaga 3" xfId="11401" hidden="1"/>
    <cellStyle name="Uwaga 3" xfId="11398" hidden="1"/>
    <cellStyle name="Uwaga 3" xfId="11389" hidden="1"/>
    <cellStyle name="Uwaga 3" xfId="11386" hidden="1"/>
    <cellStyle name="Uwaga 3" xfId="11383" hidden="1"/>
    <cellStyle name="Uwaga 3" xfId="11376" hidden="1"/>
    <cellStyle name="Uwaga 3" xfId="11372" hidden="1"/>
    <cellStyle name="Uwaga 3" xfId="11369" hidden="1"/>
    <cellStyle name="Uwaga 3" xfId="11361" hidden="1"/>
    <cellStyle name="Uwaga 3" xfId="11357" hidden="1"/>
    <cellStyle name="Uwaga 3" xfId="11354" hidden="1"/>
    <cellStyle name="Uwaga 3" xfId="11346" hidden="1"/>
    <cellStyle name="Uwaga 3" xfId="11342" hidden="1"/>
    <cellStyle name="Uwaga 3" xfId="11338" hidden="1"/>
    <cellStyle name="Uwaga 3" xfId="11331" hidden="1"/>
    <cellStyle name="Uwaga 3" xfId="11327" hidden="1"/>
    <cellStyle name="Uwaga 3" xfId="11324" hidden="1"/>
    <cellStyle name="Uwaga 3" xfId="11316" hidden="1"/>
    <cellStyle name="Uwaga 3" xfId="11312" hidden="1"/>
    <cellStyle name="Uwaga 3" xfId="11309" hidden="1"/>
    <cellStyle name="Uwaga 3" xfId="11300" hidden="1"/>
    <cellStyle name="Uwaga 3" xfId="11295" hidden="1"/>
    <cellStyle name="Uwaga 3" xfId="11291" hidden="1"/>
    <cellStyle name="Uwaga 3" xfId="11285" hidden="1"/>
    <cellStyle name="Uwaga 3" xfId="11280" hidden="1"/>
    <cellStyle name="Uwaga 3" xfId="11276" hidden="1"/>
    <cellStyle name="Uwaga 3" xfId="11270" hidden="1"/>
    <cellStyle name="Uwaga 3" xfId="11265" hidden="1"/>
    <cellStyle name="Uwaga 3" xfId="11261" hidden="1"/>
    <cellStyle name="Uwaga 3" xfId="11256" hidden="1"/>
    <cellStyle name="Uwaga 3" xfId="11252" hidden="1"/>
    <cellStyle name="Uwaga 3" xfId="11248" hidden="1"/>
    <cellStyle name="Uwaga 3" xfId="11241" hidden="1"/>
    <cellStyle name="Uwaga 3" xfId="11236" hidden="1"/>
    <cellStyle name="Uwaga 3" xfId="11232" hidden="1"/>
    <cellStyle name="Uwaga 3" xfId="11225" hidden="1"/>
    <cellStyle name="Uwaga 3" xfId="11220" hidden="1"/>
    <cellStyle name="Uwaga 3" xfId="11216" hidden="1"/>
    <cellStyle name="Uwaga 3" xfId="11211" hidden="1"/>
    <cellStyle name="Uwaga 3" xfId="11206" hidden="1"/>
    <cellStyle name="Uwaga 3" xfId="11202" hidden="1"/>
    <cellStyle name="Uwaga 3" xfId="11196" hidden="1"/>
    <cellStyle name="Uwaga 3" xfId="11192" hidden="1"/>
    <cellStyle name="Uwaga 3" xfId="11189" hidden="1"/>
    <cellStyle name="Uwaga 3" xfId="11182" hidden="1"/>
    <cellStyle name="Uwaga 3" xfId="11177" hidden="1"/>
    <cellStyle name="Uwaga 3" xfId="11172" hidden="1"/>
    <cellStyle name="Uwaga 3" xfId="11166" hidden="1"/>
    <cellStyle name="Uwaga 3" xfId="11161" hidden="1"/>
    <cellStyle name="Uwaga 3" xfId="11156" hidden="1"/>
    <cellStyle name="Uwaga 3" xfId="11151" hidden="1"/>
    <cellStyle name="Uwaga 3" xfId="11146" hidden="1"/>
    <cellStyle name="Uwaga 3" xfId="11141" hidden="1"/>
    <cellStyle name="Uwaga 3" xfId="11137" hidden="1"/>
    <cellStyle name="Uwaga 3" xfId="11133" hidden="1"/>
    <cellStyle name="Uwaga 3" xfId="11128" hidden="1"/>
    <cellStyle name="Uwaga 3" xfId="11121" hidden="1"/>
    <cellStyle name="Uwaga 3" xfId="11116" hidden="1"/>
    <cellStyle name="Uwaga 3" xfId="11111" hidden="1"/>
    <cellStyle name="Uwaga 3" xfId="11105" hidden="1"/>
    <cellStyle name="Uwaga 3" xfId="11100" hidden="1"/>
    <cellStyle name="Uwaga 3" xfId="11096" hidden="1"/>
    <cellStyle name="Uwaga 3" xfId="11091" hidden="1"/>
    <cellStyle name="Uwaga 3" xfId="11086" hidden="1"/>
    <cellStyle name="Uwaga 3" xfId="11081" hidden="1"/>
    <cellStyle name="Uwaga 3" xfId="11077" hidden="1"/>
    <cellStyle name="Uwaga 3" xfId="11072" hidden="1"/>
    <cellStyle name="Uwaga 3" xfId="11067" hidden="1"/>
    <cellStyle name="Uwaga 3" xfId="11062" hidden="1"/>
    <cellStyle name="Uwaga 3" xfId="11058" hidden="1"/>
    <cellStyle name="Uwaga 3" xfId="11054" hidden="1"/>
    <cellStyle name="Uwaga 3" xfId="11047" hidden="1"/>
    <cellStyle name="Uwaga 3" xfId="11043" hidden="1"/>
    <cellStyle name="Uwaga 3" xfId="11038" hidden="1"/>
    <cellStyle name="Uwaga 3" xfId="11032" hidden="1"/>
    <cellStyle name="Uwaga 3" xfId="11028" hidden="1"/>
    <cellStyle name="Uwaga 3" xfId="11023" hidden="1"/>
    <cellStyle name="Uwaga 3" xfId="11017" hidden="1"/>
    <cellStyle name="Uwaga 3" xfId="11013" hidden="1"/>
    <cellStyle name="Uwaga 3" xfId="11009" hidden="1"/>
    <cellStyle name="Uwaga 3" xfId="11002" hidden="1"/>
    <cellStyle name="Uwaga 3" xfId="10998" hidden="1"/>
    <cellStyle name="Uwaga 3" xfId="10994" hidden="1"/>
    <cellStyle name="Uwaga 3" xfId="11858" hidden="1"/>
    <cellStyle name="Uwaga 3" xfId="11856" hidden="1"/>
    <cellStyle name="Uwaga 3" xfId="11854" hidden="1"/>
    <cellStyle name="Uwaga 3" xfId="11841" hidden="1"/>
    <cellStyle name="Uwaga 3" xfId="11840" hidden="1"/>
    <cellStyle name="Uwaga 3" xfId="11839" hidden="1"/>
    <cellStyle name="Uwaga 3" xfId="11826" hidden="1"/>
    <cellStyle name="Uwaga 3" xfId="11825" hidden="1"/>
    <cellStyle name="Uwaga 3" xfId="11824" hidden="1"/>
    <cellStyle name="Uwaga 3" xfId="11812" hidden="1"/>
    <cellStyle name="Uwaga 3" xfId="11810" hidden="1"/>
    <cellStyle name="Uwaga 3" xfId="11809" hidden="1"/>
    <cellStyle name="Uwaga 3" xfId="11796" hidden="1"/>
    <cellStyle name="Uwaga 3" xfId="11795" hidden="1"/>
    <cellStyle name="Uwaga 3" xfId="11794" hidden="1"/>
    <cellStyle name="Uwaga 3" xfId="11782" hidden="1"/>
    <cellStyle name="Uwaga 3" xfId="11780" hidden="1"/>
    <cellStyle name="Uwaga 3" xfId="11778" hidden="1"/>
    <cellStyle name="Uwaga 3" xfId="11767" hidden="1"/>
    <cellStyle name="Uwaga 3" xfId="11765" hidden="1"/>
    <cellStyle name="Uwaga 3" xfId="11763" hidden="1"/>
    <cellStyle name="Uwaga 3" xfId="11752" hidden="1"/>
    <cellStyle name="Uwaga 3" xfId="11750" hidden="1"/>
    <cellStyle name="Uwaga 3" xfId="11748" hidden="1"/>
    <cellStyle name="Uwaga 3" xfId="11737" hidden="1"/>
    <cellStyle name="Uwaga 3" xfId="11735" hidden="1"/>
    <cellStyle name="Uwaga 3" xfId="11733" hidden="1"/>
    <cellStyle name="Uwaga 3" xfId="11722" hidden="1"/>
    <cellStyle name="Uwaga 3" xfId="11720" hidden="1"/>
    <cellStyle name="Uwaga 3" xfId="11718" hidden="1"/>
    <cellStyle name="Uwaga 3" xfId="11707" hidden="1"/>
    <cellStyle name="Uwaga 3" xfId="11705" hidden="1"/>
    <cellStyle name="Uwaga 3" xfId="11703" hidden="1"/>
    <cellStyle name="Uwaga 3" xfId="11692" hidden="1"/>
    <cellStyle name="Uwaga 3" xfId="11690" hidden="1"/>
    <cellStyle name="Uwaga 3" xfId="11688" hidden="1"/>
    <cellStyle name="Uwaga 3" xfId="11677" hidden="1"/>
    <cellStyle name="Uwaga 3" xfId="11675" hidden="1"/>
    <cellStyle name="Uwaga 3" xfId="11673" hidden="1"/>
    <cellStyle name="Uwaga 3" xfId="11662" hidden="1"/>
    <cellStyle name="Uwaga 3" xfId="11660" hidden="1"/>
    <cellStyle name="Uwaga 3" xfId="11658" hidden="1"/>
    <cellStyle name="Uwaga 3" xfId="11647" hidden="1"/>
    <cellStyle name="Uwaga 3" xfId="11645" hidden="1"/>
    <cellStyle name="Uwaga 3" xfId="11643" hidden="1"/>
    <cellStyle name="Uwaga 3" xfId="11632" hidden="1"/>
    <cellStyle name="Uwaga 3" xfId="11630" hidden="1"/>
    <cellStyle name="Uwaga 3" xfId="11628" hidden="1"/>
    <cellStyle name="Uwaga 3" xfId="11617" hidden="1"/>
    <cellStyle name="Uwaga 3" xfId="11615" hidden="1"/>
    <cellStyle name="Uwaga 3" xfId="11613" hidden="1"/>
    <cellStyle name="Uwaga 3" xfId="11602" hidden="1"/>
    <cellStyle name="Uwaga 3" xfId="11600" hidden="1"/>
    <cellStyle name="Uwaga 3" xfId="11598" hidden="1"/>
    <cellStyle name="Uwaga 3" xfId="11587" hidden="1"/>
    <cellStyle name="Uwaga 3" xfId="11585" hidden="1"/>
    <cellStyle name="Uwaga 3" xfId="11583" hidden="1"/>
    <cellStyle name="Uwaga 3" xfId="11572" hidden="1"/>
    <cellStyle name="Uwaga 3" xfId="11570" hidden="1"/>
    <cellStyle name="Uwaga 3" xfId="11568" hidden="1"/>
    <cellStyle name="Uwaga 3" xfId="11557" hidden="1"/>
    <cellStyle name="Uwaga 3" xfId="11555" hidden="1"/>
    <cellStyle name="Uwaga 3" xfId="11553" hidden="1"/>
    <cellStyle name="Uwaga 3" xfId="11542" hidden="1"/>
    <cellStyle name="Uwaga 3" xfId="11540" hidden="1"/>
    <cellStyle name="Uwaga 3" xfId="11538" hidden="1"/>
    <cellStyle name="Uwaga 3" xfId="11527" hidden="1"/>
    <cellStyle name="Uwaga 3" xfId="11525" hidden="1"/>
    <cellStyle name="Uwaga 3" xfId="11523" hidden="1"/>
    <cellStyle name="Uwaga 3" xfId="11512" hidden="1"/>
    <cellStyle name="Uwaga 3" xfId="11510" hidden="1"/>
    <cellStyle name="Uwaga 3" xfId="11508" hidden="1"/>
    <cellStyle name="Uwaga 3" xfId="11497" hidden="1"/>
    <cellStyle name="Uwaga 3" xfId="11495" hidden="1"/>
    <cellStyle name="Uwaga 3" xfId="11493" hidden="1"/>
    <cellStyle name="Uwaga 3" xfId="11482" hidden="1"/>
    <cellStyle name="Uwaga 3" xfId="11480" hidden="1"/>
    <cellStyle name="Uwaga 3" xfId="11478" hidden="1"/>
    <cellStyle name="Uwaga 3" xfId="11467" hidden="1"/>
    <cellStyle name="Uwaga 3" xfId="11465" hidden="1"/>
    <cellStyle name="Uwaga 3" xfId="11462" hidden="1"/>
    <cellStyle name="Uwaga 3" xfId="11452" hidden="1"/>
    <cellStyle name="Uwaga 3" xfId="11450" hidden="1"/>
    <cellStyle name="Uwaga 3" xfId="11448" hidden="1"/>
    <cellStyle name="Uwaga 3" xfId="11437" hidden="1"/>
    <cellStyle name="Uwaga 3" xfId="11435" hidden="1"/>
    <cellStyle name="Uwaga 3" xfId="11433" hidden="1"/>
    <cellStyle name="Uwaga 3" xfId="11422" hidden="1"/>
    <cellStyle name="Uwaga 3" xfId="11420" hidden="1"/>
    <cellStyle name="Uwaga 3" xfId="11417" hidden="1"/>
    <cellStyle name="Uwaga 3" xfId="11407" hidden="1"/>
    <cellStyle name="Uwaga 3" xfId="11405" hidden="1"/>
    <cellStyle name="Uwaga 3" xfId="11402" hidden="1"/>
    <cellStyle name="Uwaga 3" xfId="11392" hidden="1"/>
    <cellStyle name="Uwaga 3" xfId="11390" hidden="1"/>
    <cellStyle name="Uwaga 3" xfId="11387" hidden="1"/>
    <cellStyle name="Uwaga 3" xfId="11378" hidden="1"/>
    <cellStyle name="Uwaga 3" xfId="11375" hidden="1"/>
    <cellStyle name="Uwaga 3" xfId="11371" hidden="1"/>
    <cellStyle name="Uwaga 3" xfId="11363" hidden="1"/>
    <cellStyle name="Uwaga 3" xfId="11360" hidden="1"/>
    <cellStyle name="Uwaga 3" xfId="11356" hidden="1"/>
    <cellStyle name="Uwaga 3" xfId="11348" hidden="1"/>
    <cellStyle name="Uwaga 3" xfId="11345" hidden="1"/>
    <cellStyle name="Uwaga 3" xfId="11341" hidden="1"/>
    <cellStyle name="Uwaga 3" xfId="11333" hidden="1"/>
    <cellStyle name="Uwaga 3" xfId="11330" hidden="1"/>
    <cellStyle name="Uwaga 3" xfId="11326" hidden="1"/>
    <cellStyle name="Uwaga 3" xfId="11318" hidden="1"/>
    <cellStyle name="Uwaga 3" xfId="11315" hidden="1"/>
    <cellStyle name="Uwaga 3" xfId="11311" hidden="1"/>
    <cellStyle name="Uwaga 3" xfId="11303" hidden="1"/>
    <cellStyle name="Uwaga 3" xfId="11299" hidden="1"/>
    <cellStyle name="Uwaga 3" xfId="11294" hidden="1"/>
    <cellStyle name="Uwaga 3" xfId="11288" hidden="1"/>
    <cellStyle name="Uwaga 3" xfId="11284" hidden="1"/>
    <cellStyle name="Uwaga 3" xfId="11279" hidden="1"/>
    <cellStyle name="Uwaga 3" xfId="11273" hidden="1"/>
    <cellStyle name="Uwaga 3" xfId="11269" hidden="1"/>
    <cellStyle name="Uwaga 3" xfId="11264" hidden="1"/>
    <cellStyle name="Uwaga 3" xfId="11258" hidden="1"/>
    <cellStyle name="Uwaga 3" xfId="11255" hidden="1"/>
    <cellStyle name="Uwaga 3" xfId="11251" hidden="1"/>
    <cellStyle name="Uwaga 3" xfId="11243" hidden="1"/>
    <cellStyle name="Uwaga 3" xfId="11240" hidden="1"/>
    <cellStyle name="Uwaga 3" xfId="11235" hidden="1"/>
    <cellStyle name="Uwaga 3" xfId="11228" hidden="1"/>
    <cellStyle name="Uwaga 3" xfId="11224" hidden="1"/>
    <cellStyle name="Uwaga 3" xfId="11219" hidden="1"/>
    <cellStyle name="Uwaga 3" xfId="11213" hidden="1"/>
    <cellStyle name="Uwaga 3" xfId="11209" hidden="1"/>
    <cellStyle name="Uwaga 3" xfId="11204" hidden="1"/>
    <cellStyle name="Uwaga 3" xfId="11198" hidden="1"/>
    <cellStyle name="Uwaga 3" xfId="11195" hidden="1"/>
    <cellStyle name="Uwaga 3" xfId="11191" hidden="1"/>
    <cellStyle name="Uwaga 3" xfId="11183" hidden="1"/>
    <cellStyle name="Uwaga 3" xfId="11178" hidden="1"/>
    <cellStyle name="Uwaga 3" xfId="11173" hidden="1"/>
    <cellStyle name="Uwaga 3" xfId="11168" hidden="1"/>
    <cellStyle name="Uwaga 3" xfId="11163" hidden="1"/>
    <cellStyle name="Uwaga 3" xfId="11158" hidden="1"/>
    <cellStyle name="Uwaga 3" xfId="11153" hidden="1"/>
    <cellStyle name="Uwaga 3" xfId="11148" hidden="1"/>
    <cellStyle name="Uwaga 3" xfId="11143" hidden="1"/>
    <cellStyle name="Uwaga 3" xfId="11138" hidden="1"/>
    <cellStyle name="Uwaga 3" xfId="11134" hidden="1"/>
    <cellStyle name="Uwaga 3" xfId="11129" hidden="1"/>
    <cellStyle name="Uwaga 3" xfId="11122" hidden="1"/>
    <cellStyle name="Uwaga 3" xfId="11117" hidden="1"/>
    <cellStyle name="Uwaga 3" xfId="11112" hidden="1"/>
    <cellStyle name="Uwaga 3" xfId="11107" hidden="1"/>
    <cellStyle name="Uwaga 3" xfId="11102" hidden="1"/>
    <cellStyle name="Uwaga 3" xfId="11097" hidden="1"/>
    <cellStyle name="Uwaga 3" xfId="11092" hidden="1"/>
    <cellStyle name="Uwaga 3" xfId="11087" hidden="1"/>
    <cellStyle name="Uwaga 3" xfId="11082" hidden="1"/>
    <cellStyle name="Uwaga 3" xfId="11078" hidden="1"/>
    <cellStyle name="Uwaga 3" xfId="11073" hidden="1"/>
    <cellStyle name="Uwaga 3" xfId="11068" hidden="1"/>
    <cellStyle name="Uwaga 3" xfId="11063" hidden="1"/>
    <cellStyle name="Uwaga 3" xfId="11059" hidden="1"/>
    <cellStyle name="Uwaga 3" xfId="11055" hidden="1"/>
    <cellStyle name="Uwaga 3" xfId="11048" hidden="1"/>
    <cellStyle name="Uwaga 3" xfId="11044" hidden="1"/>
    <cellStyle name="Uwaga 3" xfId="11039" hidden="1"/>
    <cellStyle name="Uwaga 3" xfId="11033" hidden="1"/>
    <cellStyle name="Uwaga 3" xfId="11029" hidden="1"/>
    <cellStyle name="Uwaga 3" xfId="11024" hidden="1"/>
    <cellStyle name="Uwaga 3" xfId="11018" hidden="1"/>
    <cellStyle name="Uwaga 3" xfId="11014" hidden="1"/>
    <cellStyle name="Uwaga 3" xfId="11010" hidden="1"/>
    <cellStyle name="Uwaga 3" xfId="11003" hidden="1"/>
    <cellStyle name="Uwaga 3" xfId="10999" hidden="1"/>
    <cellStyle name="Uwaga 3" xfId="10995" hidden="1"/>
    <cellStyle name="Uwaga 3" xfId="11862" hidden="1"/>
    <cellStyle name="Uwaga 3" xfId="11861" hidden="1"/>
    <cellStyle name="Uwaga 3" xfId="11859" hidden="1"/>
    <cellStyle name="Uwaga 3" xfId="11846" hidden="1"/>
    <cellStyle name="Uwaga 3" xfId="11844" hidden="1"/>
    <cellStyle name="Uwaga 3" xfId="11842" hidden="1"/>
    <cellStyle name="Uwaga 3" xfId="11832" hidden="1"/>
    <cellStyle name="Uwaga 3" xfId="11830" hidden="1"/>
    <cellStyle name="Uwaga 3" xfId="11828" hidden="1"/>
    <cellStyle name="Uwaga 3" xfId="11817" hidden="1"/>
    <cellStyle name="Uwaga 3" xfId="11815" hidden="1"/>
    <cellStyle name="Uwaga 3" xfId="11813" hidden="1"/>
    <cellStyle name="Uwaga 3" xfId="11800" hidden="1"/>
    <cellStyle name="Uwaga 3" xfId="11798" hidden="1"/>
    <cellStyle name="Uwaga 3" xfId="11797" hidden="1"/>
    <cellStyle name="Uwaga 3" xfId="11784" hidden="1"/>
    <cellStyle name="Uwaga 3" xfId="11783" hidden="1"/>
    <cellStyle name="Uwaga 3" xfId="11781" hidden="1"/>
    <cellStyle name="Uwaga 3" xfId="11769" hidden="1"/>
    <cellStyle name="Uwaga 3" xfId="11768" hidden="1"/>
    <cellStyle name="Uwaga 3" xfId="11766" hidden="1"/>
    <cellStyle name="Uwaga 3" xfId="11754" hidden="1"/>
    <cellStyle name="Uwaga 3" xfId="11753" hidden="1"/>
    <cellStyle name="Uwaga 3" xfId="11751" hidden="1"/>
    <cellStyle name="Uwaga 3" xfId="11739" hidden="1"/>
    <cellStyle name="Uwaga 3" xfId="11738" hidden="1"/>
    <cellStyle name="Uwaga 3" xfId="11736" hidden="1"/>
    <cellStyle name="Uwaga 3" xfId="11724" hidden="1"/>
    <cellStyle name="Uwaga 3" xfId="11723" hidden="1"/>
    <cellStyle name="Uwaga 3" xfId="11721" hidden="1"/>
    <cellStyle name="Uwaga 3" xfId="11709" hidden="1"/>
    <cellStyle name="Uwaga 3" xfId="11708" hidden="1"/>
    <cellStyle name="Uwaga 3" xfId="11706" hidden="1"/>
    <cellStyle name="Uwaga 3" xfId="11694" hidden="1"/>
    <cellStyle name="Uwaga 3" xfId="11693" hidden="1"/>
    <cellStyle name="Uwaga 3" xfId="11691" hidden="1"/>
    <cellStyle name="Uwaga 3" xfId="11679" hidden="1"/>
    <cellStyle name="Uwaga 3" xfId="11678" hidden="1"/>
    <cellStyle name="Uwaga 3" xfId="11676" hidden="1"/>
    <cellStyle name="Uwaga 3" xfId="11664" hidden="1"/>
    <cellStyle name="Uwaga 3" xfId="11663" hidden="1"/>
    <cellStyle name="Uwaga 3" xfId="11661" hidden="1"/>
    <cellStyle name="Uwaga 3" xfId="11649" hidden="1"/>
    <cellStyle name="Uwaga 3" xfId="11648" hidden="1"/>
    <cellStyle name="Uwaga 3" xfId="11646" hidden="1"/>
    <cellStyle name="Uwaga 3" xfId="11634" hidden="1"/>
    <cellStyle name="Uwaga 3" xfId="11633" hidden="1"/>
    <cellStyle name="Uwaga 3" xfId="11631" hidden="1"/>
    <cellStyle name="Uwaga 3" xfId="11619" hidden="1"/>
    <cellStyle name="Uwaga 3" xfId="11618" hidden="1"/>
    <cellStyle name="Uwaga 3" xfId="11616" hidden="1"/>
    <cellStyle name="Uwaga 3" xfId="11604" hidden="1"/>
    <cellStyle name="Uwaga 3" xfId="11603" hidden="1"/>
    <cellStyle name="Uwaga 3" xfId="11601" hidden="1"/>
    <cellStyle name="Uwaga 3" xfId="11589" hidden="1"/>
    <cellStyle name="Uwaga 3" xfId="11588" hidden="1"/>
    <cellStyle name="Uwaga 3" xfId="11586" hidden="1"/>
    <cellStyle name="Uwaga 3" xfId="11574" hidden="1"/>
    <cellStyle name="Uwaga 3" xfId="11573" hidden="1"/>
    <cellStyle name="Uwaga 3" xfId="11571" hidden="1"/>
    <cellStyle name="Uwaga 3" xfId="11559" hidden="1"/>
    <cellStyle name="Uwaga 3" xfId="11558" hidden="1"/>
    <cellStyle name="Uwaga 3" xfId="11556" hidden="1"/>
    <cellStyle name="Uwaga 3" xfId="11544" hidden="1"/>
    <cellStyle name="Uwaga 3" xfId="11543" hidden="1"/>
    <cellStyle name="Uwaga 3" xfId="11541" hidden="1"/>
    <cellStyle name="Uwaga 3" xfId="11529" hidden="1"/>
    <cellStyle name="Uwaga 3" xfId="11528" hidden="1"/>
    <cellStyle name="Uwaga 3" xfId="11526" hidden="1"/>
    <cellStyle name="Uwaga 3" xfId="11514" hidden="1"/>
    <cellStyle name="Uwaga 3" xfId="11513" hidden="1"/>
    <cellStyle name="Uwaga 3" xfId="11511" hidden="1"/>
    <cellStyle name="Uwaga 3" xfId="11499" hidden="1"/>
    <cellStyle name="Uwaga 3" xfId="11498" hidden="1"/>
    <cellStyle name="Uwaga 3" xfId="11496" hidden="1"/>
    <cellStyle name="Uwaga 3" xfId="11484" hidden="1"/>
    <cellStyle name="Uwaga 3" xfId="11483" hidden="1"/>
    <cellStyle name="Uwaga 3" xfId="11481" hidden="1"/>
    <cellStyle name="Uwaga 3" xfId="11469" hidden="1"/>
    <cellStyle name="Uwaga 3" xfId="11468" hidden="1"/>
    <cellStyle name="Uwaga 3" xfId="11466" hidden="1"/>
    <cellStyle name="Uwaga 3" xfId="11454" hidden="1"/>
    <cellStyle name="Uwaga 3" xfId="11453" hidden="1"/>
    <cellStyle name="Uwaga 3" xfId="11451" hidden="1"/>
    <cellStyle name="Uwaga 3" xfId="11439" hidden="1"/>
    <cellStyle name="Uwaga 3" xfId="11438" hidden="1"/>
    <cellStyle name="Uwaga 3" xfId="11436" hidden="1"/>
    <cellStyle name="Uwaga 3" xfId="11424" hidden="1"/>
    <cellStyle name="Uwaga 3" xfId="11423" hidden="1"/>
    <cellStyle name="Uwaga 3" xfId="11421" hidden="1"/>
    <cellStyle name="Uwaga 3" xfId="11409" hidden="1"/>
    <cellStyle name="Uwaga 3" xfId="11408" hidden="1"/>
    <cellStyle name="Uwaga 3" xfId="11406" hidden="1"/>
    <cellStyle name="Uwaga 3" xfId="11394" hidden="1"/>
    <cellStyle name="Uwaga 3" xfId="11393" hidden="1"/>
    <cellStyle name="Uwaga 3" xfId="11391" hidden="1"/>
    <cellStyle name="Uwaga 3" xfId="11379" hidden="1"/>
    <cellStyle name="Uwaga 3" xfId="11377" hidden="1"/>
    <cellStyle name="Uwaga 3" xfId="11374" hidden="1"/>
    <cellStyle name="Uwaga 3" xfId="11364" hidden="1"/>
    <cellStyle name="Uwaga 3" xfId="11362" hidden="1"/>
    <cellStyle name="Uwaga 3" xfId="11359" hidden="1"/>
    <cellStyle name="Uwaga 3" xfId="11349" hidden="1"/>
    <cellStyle name="Uwaga 3" xfId="11347" hidden="1"/>
    <cellStyle name="Uwaga 3" xfId="11344" hidden="1"/>
    <cellStyle name="Uwaga 3" xfId="11334" hidden="1"/>
    <cellStyle name="Uwaga 3" xfId="11332" hidden="1"/>
    <cellStyle name="Uwaga 3" xfId="11329" hidden="1"/>
    <cellStyle name="Uwaga 3" xfId="11319" hidden="1"/>
    <cellStyle name="Uwaga 3" xfId="11317" hidden="1"/>
    <cellStyle name="Uwaga 3" xfId="11314" hidden="1"/>
    <cellStyle name="Uwaga 3" xfId="11304" hidden="1"/>
    <cellStyle name="Uwaga 3" xfId="11302" hidden="1"/>
    <cellStyle name="Uwaga 3" xfId="11298" hidden="1"/>
    <cellStyle name="Uwaga 3" xfId="11289" hidden="1"/>
    <cellStyle name="Uwaga 3" xfId="11286" hidden="1"/>
    <cellStyle name="Uwaga 3" xfId="11282" hidden="1"/>
    <cellStyle name="Uwaga 3" xfId="11274" hidden="1"/>
    <cellStyle name="Uwaga 3" xfId="11272" hidden="1"/>
    <cellStyle name="Uwaga 3" xfId="11268" hidden="1"/>
    <cellStyle name="Uwaga 3" xfId="11259" hidden="1"/>
    <cellStyle name="Uwaga 3" xfId="11257" hidden="1"/>
    <cellStyle name="Uwaga 3" xfId="11254" hidden="1"/>
    <cellStyle name="Uwaga 3" xfId="11244" hidden="1"/>
    <cellStyle name="Uwaga 3" xfId="11242" hidden="1"/>
    <cellStyle name="Uwaga 3" xfId="11237" hidden="1"/>
    <cellStyle name="Uwaga 3" xfId="11229" hidden="1"/>
    <cellStyle name="Uwaga 3" xfId="11227" hidden="1"/>
    <cellStyle name="Uwaga 3" xfId="11222" hidden="1"/>
    <cellStyle name="Uwaga 3" xfId="11214" hidden="1"/>
    <cellStyle name="Uwaga 3" xfId="11212" hidden="1"/>
    <cellStyle name="Uwaga 3" xfId="11207" hidden="1"/>
    <cellStyle name="Uwaga 3" xfId="11199" hidden="1"/>
    <cellStyle name="Uwaga 3" xfId="11197" hidden="1"/>
    <cellStyle name="Uwaga 3" xfId="11193" hidden="1"/>
    <cellStyle name="Uwaga 3" xfId="11184" hidden="1"/>
    <cellStyle name="Uwaga 3" xfId="11181" hidden="1"/>
    <cellStyle name="Uwaga 3" xfId="11176" hidden="1"/>
    <cellStyle name="Uwaga 3" xfId="11169" hidden="1"/>
    <cellStyle name="Uwaga 3" xfId="11165" hidden="1"/>
    <cellStyle name="Uwaga 3" xfId="11160" hidden="1"/>
    <cellStyle name="Uwaga 3" xfId="11154" hidden="1"/>
    <cellStyle name="Uwaga 3" xfId="11150" hidden="1"/>
    <cellStyle name="Uwaga 3" xfId="11145" hidden="1"/>
    <cellStyle name="Uwaga 3" xfId="11139" hidden="1"/>
    <cellStyle name="Uwaga 3" xfId="11136" hidden="1"/>
    <cellStyle name="Uwaga 3" xfId="11132" hidden="1"/>
    <cellStyle name="Uwaga 3" xfId="11123" hidden="1"/>
    <cellStyle name="Uwaga 3" xfId="11118" hidden="1"/>
    <cellStyle name="Uwaga 3" xfId="11113" hidden="1"/>
    <cellStyle name="Uwaga 3" xfId="11108" hidden="1"/>
    <cellStyle name="Uwaga 3" xfId="11103" hidden="1"/>
    <cellStyle name="Uwaga 3" xfId="11098" hidden="1"/>
    <cellStyle name="Uwaga 3" xfId="11093" hidden="1"/>
    <cellStyle name="Uwaga 3" xfId="11088" hidden="1"/>
    <cellStyle name="Uwaga 3" xfId="11083" hidden="1"/>
    <cellStyle name="Uwaga 3" xfId="11079" hidden="1"/>
    <cellStyle name="Uwaga 3" xfId="11074" hidden="1"/>
    <cellStyle name="Uwaga 3" xfId="11069" hidden="1"/>
    <cellStyle name="Uwaga 3" xfId="11064" hidden="1"/>
    <cellStyle name="Uwaga 3" xfId="11060" hidden="1"/>
    <cellStyle name="Uwaga 3" xfId="11056" hidden="1"/>
    <cellStyle name="Uwaga 3" xfId="11049" hidden="1"/>
    <cellStyle name="Uwaga 3" xfId="11045" hidden="1"/>
    <cellStyle name="Uwaga 3" xfId="11040" hidden="1"/>
    <cellStyle name="Uwaga 3" xfId="11034" hidden="1"/>
    <cellStyle name="Uwaga 3" xfId="11030" hidden="1"/>
    <cellStyle name="Uwaga 3" xfId="11025" hidden="1"/>
    <cellStyle name="Uwaga 3" xfId="11019" hidden="1"/>
    <cellStyle name="Uwaga 3" xfId="11015" hidden="1"/>
    <cellStyle name="Uwaga 3" xfId="11011" hidden="1"/>
    <cellStyle name="Uwaga 3" xfId="11004" hidden="1"/>
    <cellStyle name="Uwaga 3" xfId="11000" hidden="1"/>
    <cellStyle name="Uwaga 3" xfId="10996" hidden="1"/>
    <cellStyle name="Uwaga 3" xfId="10941" hidden="1"/>
    <cellStyle name="Uwaga 3" xfId="10940" hidden="1"/>
    <cellStyle name="Uwaga 3" xfId="10939" hidden="1"/>
    <cellStyle name="Uwaga 3" xfId="10932" hidden="1"/>
    <cellStyle name="Uwaga 3" xfId="10931" hidden="1"/>
    <cellStyle name="Uwaga 3" xfId="10930" hidden="1"/>
    <cellStyle name="Uwaga 3" xfId="10923" hidden="1"/>
    <cellStyle name="Uwaga 3" xfId="10922" hidden="1"/>
    <cellStyle name="Uwaga 3" xfId="10921" hidden="1"/>
    <cellStyle name="Uwaga 3" xfId="10914" hidden="1"/>
    <cellStyle name="Uwaga 3" xfId="10913" hidden="1"/>
    <cellStyle name="Uwaga 3" xfId="10912" hidden="1"/>
    <cellStyle name="Uwaga 3" xfId="10905" hidden="1"/>
    <cellStyle name="Uwaga 3" xfId="10904" hidden="1"/>
    <cellStyle name="Uwaga 3" xfId="10902" hidden="1"/>
    <cellStyle name="Uwaga 3" xfId="10897" hidden="1"/>
    <cellStyle name="Uwaga 3" xfId="10894" hidden="1"/>
    <cellStyle name="Uwaga 3" xfId="10892" hidden="1"/>
    <cellStyle name="Uwaga 3" xfId="10888" hidden="1"/>
    <cellStyle name="Uwaga 3" xfId="10885" hidden="1"/>
    <cellStyle name="Uwaga 3" xfId="10883" hidden="1"/>
    <cellStyle name="Uwaga 3" xfId="10879" hidden="1"/>
    <cellStyle name="Uwaga 3" xfId="10876" hidden="1"/>
    <cellStyle name="Uwaga 3" xfId="10874" hidden="1"/>
    <cellStyle name="Uwaga 3" xfId="10870" hidden="1"/>
    <cellStyle name="Uwaga 3" xfId="10868" hidden="1"/>
    <cellStyle name="Uwaga 3" xfId="10867" hidden="1"/>
    <cellStyle name="Uwaga 3" xfId="10861" hidden="1"/>
    <cellStyle name="Uwaga 3" xfId="10859" hidden="1"/>
    <cellStyle name="Uwaga 3" xfId="10856" hidden="1"/>
    <cellStyle name="Uwaga 3" xfId="10852" hidden="1"/>
    <cellStyle name="Uwaga 3" xfId="10849" hidden="1"/>
    <cellStyle name="Uwaga 3" xfId="10847" hidden="1"/>
    <cellStyle name="Uwaga 3" xfId="10843" hidden="1"/>
    <cellStyle name="Uwaga 3" xfId="10840" hidden="1"/>
    <cellStyle name="Uwaga 3" xfId="10838" hidden="1"/>
    <cellStyle name="Uwaga 3" xfId="10834" hidden="1"/>
    <cellStyle name="Uwaga 3" xfId="10832" hidden="1"/>
    <cellStyle name="Uwaga 3" xfId="10831" hidden="1"/>
    <cellStyle name="Uwaga 3" xfId="10825" hidden="1"/>
    <cellStyle name="Uwaga 3" xfId="10822" hidden="1"/>
    <cellStyle name="Uwaga 3" xfId="10820" hidden="1"/>
    <cellStyle name="Uwaga 3" xfId="10816" hidden="1"/>
    <cellStyle name="Uwaga 3" xfId="10813" hidden="1"/>
    <cellStyle name="Uwaga 3" xfId="10811" hidden="1"/>
    <cellStyle name="Uwaga 3" xfId="10807" hidden="1"/>
    <cellStyle name="Uwaga 3" xfId="10804" hidden="1"/>
    <cellStyle name="Uwaga 3" xfId="10802" hidden="1"/>
    <cellStyle name="Uwaga 3" xfId="10798" hidden="1"/>
    <cellStyle name="Uwaga 3" xfId="10796" hidden="1"/>
    <cellStyle name="Uwaga 3" xfId="10795" hidden="1"/>
    <cellStyle name="Uwaga 3" xfId="10788" hidden="1"/>
    <cellStyle name="Uwaga 3" xfId="10785" hidden="1"/>
    <cellStyle name="Uwaga 3" xfId="10783" hidden="1"/>
    <cellStyle name="Uwaga 3" xfId="10779" hidden="1"/>
    <cellStyle name="Uwaga 3" xfId="10776" hidden="1"/>
    <cellStyle name="Uwaga 3" xfId="10774" hidden="1"/>
    <cellStyle name="Uwaga 3" xfId="10770" hidden="1"/>
    <cellStyle name="Uwaga 3" xfId="10767" hidden="1"/>
    <cellStyle name="Uwaga 3" xfId="10765" hidden="1"/>
    <cellStyle name="Uwaga 3" xfId="10762" hidden="1"/>
    <cellStyle name="Uwaga 3" xfId="10760" hidden="1"/>
    <cellStyle name="Uwaga 3" xfId="10759" hidden="1"/>
    <cellStyle name="Uwaga 3" xfId="10753" hidden="1"/>
    <cellStyle name="Uwaga 3" xfId="10751" hidden="1"/>
    <cellStyle name="Uwaga 3" xfId="10749" hidden="1"/>
    <cellStyle name="Uwaga 3" xfId="10744" hidden="1"/>
    <cellStyle name="Uwaga 3" xfId="10742" hidden="1"/>
    <cellStyle name="Uwaga 3" xfId="10740" hidden="1"/>
    <cellStyle name="Uwaga 3" xfId="10735" hidden="1"/>
    <cellStyle name="Uwaga 3" xfId="10733" hidden="1"/>
    <cellStyle name="Uwaga 3" xfId="10731" hidden="1"/>
    <cellStyle name="Uwaga 3" xfId="10726" hidden="1"/>
    <cellStyle name="Uwaga 3" xfId="10724" hidden="1"/>
    <cellStyle name="Uwaga 3" xfId="10723" hidden="1"/>
    <cellStyle name="Uwaga 3" xfId="10716" hidden="1"/>
    <cellStyle name="Uwaga 3" xfId="10713" hidden="1"/>
    <cellStyle name="Uwaga 3" xfId="10711" hidden="1"/>
    <cellStyle name="Uwaga 3" xfId="10707" hidden="1"/>
    <cellStyle name="Uwaga 3" xfId="10704" hidden="1"/>
    <cellStyle name="Uwaga 3" xfId="10702" hidden="1"/>
    <cellStyle name="Uwaga 3" xfId="10698" hidden="1"/>
    <cellStyle name="Uwaga 3" xfId="10695" hidden="1"/>
    <cellStyle name="Uwaga 3" xfId="10693" hidden="1"/>
    <cellStyle name="Uwaga 3" xfId="10690" hidden="1"/>
    <cellStyle name="Uwaga 3" xfId="10688" hidden="1"/>
    <cellStyle name="Uwaga 3" xfId="10686" hidden="1"/>
    <cellStyle name="Uwaga 3" xfId="10680" hidden="1"/>
    <cellStyle name="Uwaga 3" xfId="10677" hidden="1"/>
    <cellStyle name="Uwaga 3" xfId="10675" hidden="1"/>
    <cellStyle name="Uwaga 3" xfId="10671" hidden="1"/>
    <cellStyle name="Uwaga 3" xfId="10668" hidden="1"/>
    <cellStyle name="Uwaga 3" xfId="10666" hidden="1"/>
    <cellStyle name="Uwaga 3" xfId="10662" hidden="1"/>
    <cellStyle name="Uwaga 3" xfId="10659" hidden="1"/>
    <cellStyle name="Uwaga 3" xfId="10657" hidden="1"/>
    <cellStyle name="Uwaga 3" xfId="10655" hidden="1"/>
    <cellStyle name="Uwaga 3" xfId="10653" hidden="1"/>
    <cellStyle name="Uwaga 3" xfId="10651" hidden="1"/>
    <cellStyle name="Uwaga 3" xfId="10646" hidden="1"/>
    <cellStyle name="Uwaga 3" xfId="10644" hidden="1"/>
    <cellStyle name="Uwaga 3" xfId="10641" hidden="1"/>
    <cellStyle name="Uwaga 3" xfId="10637" hidden="1"/>
    <cellStyle name="Uwaga 3" xfId="10634" hidden="1"/>
    <cellStyle name="Uwaga 3" xfId="10631" hidden="1"/>
    <cellStyle name="Uwaga 3" xfId="10628" hidden="1"/>
    <cellStyle name="Uwaga 3" xfId="10626" hidden="1"/>
    <cellStyle name="Uwaga 3" xfId="10623" hidden="1"/>
    <cellStyle name="Uwaga 3" xfId="10619" hidden="1"/>
    <cellStyle name="Uwaga 3" xfId="10617" hidden="1"/>
    <cellStyle name="Uwaga 3" xfId="10614" hidden="1"/>
    <cellStyle name="Uwaga 3" xfId="10609" hidden="1"/>
    <cellStyle name="Uwaga 3" xfId="10606" hidden="1"/>
    <cellStyle name="Uwaga 3" xfId="10603" hidden="1"/>
    <cellStyle name="Uwaga 3" xfId="10599" hidden="1"/>
    <cellStyle name="Uwaga 3" xfId="10596" hidden="1"/>
    <cellStyle name="Uwaga 3" xfId="10594" hidden="1"/>
    <cellStyle name="Uwaga 3" xfId="10591" hidden="1"/>
    <cellStyle name="Uwaga 3" xfId="10588" hidden="1"/>
    <cellStyle name="Uwaga 3" xfId="10585" hidden="1"/>
    <cellStyle name="Uwaga 3" xfId="10583" hidden="1"/>
    <cellStyle name="Uwaga 3" xfId="10581" hidden="1"/>
    <cellStyle name="Uwaga 3" xfId="10578" hidden="1"/>
    <cellStyle name="Uwaga 3" xfId="10573" hidden="1"/>
    <cellStyle name="Uwaga 3" xfId="10570" hidden="1"/>
    <cellStyle name="Uwaga 3" xfId="10567" hidden="1"/>
    <cellStyle name="Uwaga 3" xfId="10564" hidden="1"/>
    <cellStyle name="Uwaga 3" xfId="10561" hidden="1"/>
    <cellStyle name="Uwaga 3" xfId="10558" hidden="1"/>
    <cellStyle name="Uwaga 3" xfId="10555" hidden="1"/>
    <cellStyle name="Uwaga 3" xfId="10552" hidden="1"/>
    <cellStyle name="Uwaga 3" xfId="10549" hidden="1"/>
    <cellStyle name="Uwaga 3" xfId="10547" hidden="1"/>
    <cellStyle name="Uwaga 3" xfId="10545" hidden="1"/>
    <cellStyle name="Uwaga 3" xfId="10542" hidden="1"/>
    <cellStyle name="Uwaga 3" xfId="10537" hidden="1"/>
    <cellStyle name="Uwaga 3" xfId="10534" hidden="1"/>
    <cellStyle name="Uwaga 3" xfId="10531" hidden="1"/>
    <cellStyle name="Uwaga 3" xfId="10528" hidden="1"/>
    <cellStyle name="Uwaga 3" xfId="10525" hidden="1"/>
    <cellStyle name="Uwaga 3" xfId="10522" hidden="1"/>
    <cellStyle name="Uwaga 3" xfId="10519" hidden="1"/>
    <cellStyle name="Uwaga 3" xfId="10516" hidden="1"/>
    <cellStyle name="Uwaga 3" xfId="10513" hidden="1"/>
    <cellStyle name="Uwaga 3" xfId="10511" hidden="1"/>
    <cellStyle name="Uwaga 3" xfId="10509" hidden="1"/>
    <cellStyle name="Uwaga 3" xfId="10506" hidden="1"/>
    <cellStyle name="Uwaga 3" xfId="10500" hidden="1"/>
    <cellStyle name="Uwaga 3" xfId="10497" hidden="1"/>
    <cellStyle name="Uwaga 3" xfId="10495" hidden="1"/>
    <cellStyle name="Uwaga 3" xfId="10491" hidden="1"/>
    <cellStyle name="Uwaga 3" xfId="10488" hidden="1"/>
    <cellStyle name="Uwaga 3" xfId="10486" hidden="1"/>
    <cellStyle name="Uwaga 3" xfId="10482" hidden="1"/>
    <cellStyle name="Uwaga 3" xfId="10479" hidden="1"/>
    <cellStyle name="Uwaga 3" xfId="10477" hidden="1"/>
    <cellStyle name="Uwaga 3" xfId="10475" hidden="1"/>
    <cellStyle name="Uwaga 3" xfId="10472" hidden="1"/>
    <cellStyle name="Uwaga 3" xfId="10469" hidden="1"/>
    <cellStyle name="Uwaga 3" xfId="10466" hidden="1"/>
    <cellStyle name="Uwaga 3" xfId="10464" hidden="1"/>
    <cellStyle name="Uwaga 3" xfId="10462" hidden="1"/>
    <cellStyle name="Uwaga 3" xfId="10457" hidden="1"/>
    <cellStyle name="Uwaga 3" xfId="10455" hidden="1"/>
    <cellStyle name="Uwaga 3" xfId="10452" hidden="1"/>
    <cellStyle name="Uwaga 3" xfId="10448" hidden="1"/>
    <cellStyle name="Uwaga 3" xfId="10446" hidden="1"/>
    <cellStyle name="Uwaga 3" xfId="10443" hidden="1"/>
    <cellStyle name="Uwaga 3" xfId="10439" hidden="1"/>
    <cellStyle name="Uwaga 3" xfId="10437" hidden="1"/>
    <cellStyle name="Uwaga 3" xfId="10434" hidden="1"/>
    <cellStyle name="Uwaga 3" xfId="10430" hidden="1"/>
    <cellStyle name="Uwaga 3" xfId="10428" hidden="1"/>
    <cellStyle name="Uwaga 3" xfId="10426" hidden="1"/>
    <cellStyle name="Uwaga 3" xfId="11937" hidden="1"/>
    <cellStyle name="Uwaga 3" xfId="11938" hidden="1"/>
    <cellStyle name="Uwaga 3" xfId="11940" hidden="1"/>
    <cellStyle name="Uwaga 3" xfId="11952" hidden="1"/>
    <cellStyle name="Uwaga 3" xfId="11953" hidden="1"/>
    <cellStyle name="Uwaga 3" xfId="11958" hidden="1"/>
    <cellStyle name="Uwaga 3" xfId="11967" hidden="1"/>
    <cellStyle name="Uwaga 3" xfId="11968" hidden="1"/>
    <cellStyle name="Uwaga 3" xfId="11973" hidden="1"/>
    <cellStyle name="Uwaga 3" xfId="11982" hidden="1"/>
    <cellStyle name="Uwaga 3" xfId="11983" hidden="1"/>
    <cellStyle name="Uwaga 3" xfId="11984" hidden="1"/>
    <cellStyle name="Uwaga 3" xfId="11997" hidden="1"/>
    <cellStyle name="Uwaga 3" xfId="12002" hidden="1"/>
    <cellStyle name="Uwaga 3" xfId="12007" hidden="1"/>
    <cellStyle name="Uwaga 3" xfId="12017" hidden="1"/>
    <cellStyle name="Uwaga 3" xfId="12022" hidden="1"/>
    <cellStyle name="Uwaga 3" xfId="12026" hidden="1"/>
    <cellStyle name="Uwaga 3" xfId="12033" hidden="1"/>
    <cellStyle name="Uwaga 3" xfId="12038" hidden="1"/>
    <cellStyle name="Uwaga 3" xfId="12041" hidden="1"/>
    <cellStyle name="Uwaga 3" xfId="12047" hidden="1"/>
    <cellStyle name="Uwaga 3" xfId="12052" hidden="1"/>
    <cellStyle name="Uwaga 3" xfId="12056" hidden="1"/>
    <cellStyle name="Uwaga 3" xfId="12057" hidden="1"/>
    <cellStyle name="Uwaga 3" xfId="12058" hidden="1"/>
    <cellStyle name="Uwaga 3" xfId="12062" hidden="1"/>
    <cellStyle name="Uwaga 3" xfId="12074" hidden="1"/>
    <cellStyle name="Uwaga 3" xfId="12079" hidden="1"/>
    <cellStyle name="Uwaga 3" xfId="12084" hidden="1"/>
    <cellStyle name="Uwaga 3" xfId="12089" hidden="1"/>
    <cellStyle name="Uwaga 3" xfId="12094" hidden="1"/>
    <cellStyle name="Uwaga 3" xfId="12099" hidden="1"/>
    <cellStyle name="Uwaga 3" xfId="12103" hidden="1"/>
    <cellStyle name="Uwaga 3" xfId="12107" hidden="1"/>
    <cellStyle name="Uwaga 3" xfId="12112" hidden="1"/>
    <cellStyle name="Uwaga 3" xfId="12117" hidden="1"/>
    <cellStyle name="Uwaga 3" xfId="12118" hidden="1"/>
    <cellStyle name="Uwaga 3" xfId="12120" hidden="1"/>
    <cellStyle name="Uwaga 3" xfId="12133" hidden="1"/>
    <cellStyle name="Uwaga 3" xfId="12137" hidden="1"/>
    <cellStyle name="Uwaga 3" xfId="12142" hidden="1"/>
    <cellStyle name="Uwaga 3" xfId="12149" hidden="1"/>
    <cellStyle name="Uwaga 3" xfId="12153" hidden="1"/>
    <cellStyle name="Uwaga 3" xfId="12158" hidden="1"/>
    <cellStyle name="Uwaga 3" xfId="12163" hidden="1"/>
    <cellStyle name="Uwaga 3" xfId="12166" hidden="1"/>
    <cellStyle name="Uwaga 3" xfId="12171" hidden="1"/>
    <cellStyle name="Uwaga 3" xfId="12177" hidden="1"/>
    <cellStyle name="Uwaga 3" xfId="12178" hidden="1"/>
    <cellStyle name="Uwaga 3" xfId="12181" hidden="1"/>
    <cellStyle name="Uwaga 3" xfId="12194" hidden="1"/>
    <cellStyle name="Uwaga 3" xfId="12198" hidden="1"/>
    <cellStyle name="Uwaga 3" xfId="12203" hidden="1"/>
    <cellStyle name="Uwaga 3" xfId="12210" hidden="1"/>
    <cellStyle name="Uwaga 3" xfId="12215" hidden="1"/>
    <cellStyle name="Uwaga 3" xfId="12219" hidden="1"/>
    <cellStyle name="Uwaga 3" xfId="12224" hidden="1"/>
    <cellStyle name="Uwaga 3" xfId="12228" hidden="1"/>
    <cellStyle name="Uwaga 3" xfId="12233" hidden="1"/>
    <cellStyle name="Uwaga 3" xfId="12237" hidden="1"/>
    <cellStyle name="Uwaga 3" xfId="12238" hidden="1"/>
    <cellStyle name="Uwaga 3" xfId="12240" hidden="1"/>
    <cellStyle name="Uwaga 3" xfId="12252" hidden="1"/>
    <cellStyle name="Uwaga 3" xfId="12253" hidden="1"/>
    <cellStyle name="Uwaga 3" xfId="12255" hidden="1"/>
    <cellStyle name="Uwaga 3" xfId="12267" hidden="1"/>
    <cellStyle name="Uwaga 3" xfId="12269" hidden="1"/>
    <cellStyle name="Uwaga 3" xfId="12272" hidden="1"/>
    <cellStyle name="Uwaga 3" xfId="12282" hidden="1"/>
    <cellStyle name="Uwaga 3" xfId="12283" hidden="1"/>
    <cellStyle name="Uwaga 3" xfId="12285" hidden="1"/>
    <cellStyle name="Uwaga 3" xfId="12297" hidden="1"/>
    <cellStyle name="Uwaga 3" xfId="12298" hidden="1"/>
    <cellStyle name="Uwaga 3" xfId="12299" hidden="1"/>
    <cellStyle name="Uwaga 3" xfId="12313" hidden="1"/>
    <cellStyle name="Uwaga 3" xfId="12316" hidden="1"/>
    <cellStyle name="Uwaga 3" xfId="12320" hidden="1"/>
    <cellStyle name="Uwaga 3" xfId="12328" hidden="1"/>
    <cellStyle name="Uwaga 3" xfId="12331" hidden="1"/>
    <cellStyle name="Uwaga 3" xfId="12335" hidden="1"/>
    <cellStyle name="Uwaga 3" xfId="12343" hidden="1"/>
    <cellStyle name="Uwaga 3" xfId="12346" hidden="1"/>
    <cellStyle name="Uwaga 3" xfId="12350" hidden="1"/>
    <cellStyle name="Uwaga 3" xfId="12357" hidden="1"/>
    <cellStyle name="Uwaga 3" xfId="12358" hidden="1"/>
    <cellStyle name="Uwaga 3" xfId="12360" hidden="1"/>
    <cellStyle name="Uwaga 3" xfId="12373" hidden="1"/>
    <cellStyle name="Uwaga 3" xfId="12376" hidden="1"/>
    <cellStyle name="Uwaga 3" xfId="12379" hidden="1"/>
    <cellStyle name="Uwaga 3" xfId="12388" hidden="1"/>
    <cellStyle name="Uwaga 3" xfId="12391" hidden="1"/>
    <cellStyle name="Uwaga 3" xfId="12395" hidden="1"/>
    <cellStyle name="Uwaga 3" xfId="12403" hidden="1"/>
    <cellStyle name="Uwaga 3" xfId="12405" hidden="1"/>
    <cellStyle name="Uwaga 3" xfId="12408" hidden="1"/>
    <cellStyle name="Uwaga 3" xfId="12417" hidden="1"/>
    <cellStyle name="Uwaga 3" xfId="12418" hidden="1"/>
    <cellStyle name="Uwaga 3" xfId="12419" hidden="1"/>
    <cellStyle name="Uwaga 3" xfId="12432" hidden="1"/>
    <cellStyle name="Uwaga 3" xfId="12433" hidden="1"/>
    <cellStyle name="Uwaga 3" xfId="12435" hidden="1"/>
    <cellStyle name="Uwaga 3" xfId="12447" hidden="1"/>
    <cellStyle name="Uwaga 3" xfId="12448" hidden="1"/>
    <cellStyle name="Uwaga 3" xfId="12450" hidden="1"/>
    <cellStyle name="Uwaga 3" xfId="12462" hidden="1"/>
    <cellStyle name="Uwaga 3" xfId="12463" hidden="1"/>
    <cellStyle name="Uwaga 3" xfId="12465" hidden="1"/>
    <cellStyle name="Uwaga 3" xfId="12477" hidden="1"/>
    <cellStyle name="Uwaga 3" xfId="12478" hidden="1"/>
    <cellStyle name="Uwaga 3" xfId="12479" hidden="1"/>
    <cellStyle name="Uwaga 3" xfId="12493" hidden="1"/>
    <cellStyle name="Uwaga 3" xfId="12495" hidden="1"/>
    <cellStyle name="Uwaga 3" xfId="12498" hidden="1"/>
    <cellStyle name="Uwaga 3" xfId="12508" hidden="1"/>
    <cellStyle name="Uwaga 3" xfId="12511" hidden="1"/>
    <cellStyle name="Uwaga 3" xfId="12514" hidden="1"/>
    <cellStyle name="Uwaga 3" xfId="12523" hidden="1"/>
    <cellStyle name="Uwaga 3" xfId="12525" hidden="1"/>
    <cellStyle name="Uwaga 3" xfId="12528" hidden="1"/>
    <cellStyle name="Uwaga 3" xfId="12537" hidden="1"/>
    <cellStyle name="Uwaga 3" xfId="12538" hidden="1"/>
    <cellStyle name="Uwaga 3" xfId="12539" hidden="1"/>
    <cellStyle name="Uwaga 3" xfId="12552" hidden="1"/>
    <cellStyle name="Uwaga 3" xfId="12554" hidden="1"/>
    <cellStyle name="Uwaga 3" xfId="12556" hidden="1"/>
    <cellStyle name="Uwaga 3" xfId="12567" hidden="1"/>
    <cellStyle name="Uwaga 3" xfId="12569" hidden="1"/>
    <cellStyle name="Uwaga 3" xfId="12571" hidden="1"/>
    <cellStyle name="Uwaga 3" xfId="12582" hidden="1"/>
    <cellStyle name="Uwaga 3" xfId="12584" hidden="1"/>
    <cellStyle name="Uwaga 3" xfId="12586" hidden="1"/>
    <cellStyle name="Uwaga 3" xfId="12597" hidden="1"/>
    <cellStyle name="Uwaga 3" xfId="12598" hidden="1"/>
    <cellStyle name="Uwaga 3" xfId="12599" hidden="1"/>
    <cellStyle name="Uwaga 3" xfId="12612" hidden="1"/>
    <cellStyle name="Uwaga 3" xfId="12614" hidden="1"/>
    <cellStyle name="Uwaga 3" xfId="12616" hidden="1"/>
    <cellStyle name="Uwaga 3" xfId="12627" hidden="1"/>
    <cellStyle name="Uwaga 3" xfId="12629" hidden="1"/>
    <cellStyle name="Uwaga 3" xfId="12631" hidden="1"/>
    <cellStyle name="Uwaga 3" xfId="12642" hidden="1"/>
    <cellStyle name="Uwaga 3" xfId="12644" hidden="1"/>
    <cellStyle name="Uwaga 3" xfId="12645" hidden="1"/>
    <cellStyle name="Uwaga 3" xfId="12657" hidden="1"/>
    <cellStyle name="Uwaga 3" xfId="12658" hidden="1"/>
    <cellStyle name="Uwaga 3" xfId="12659" hidden="1"/>
    <cellStyle name="Uwaga 3" xfId="12672" hidden="1"/>
    <cellStyle name="Uwaga 3" xfId="12674" hidden="1"/>
    <cellStyle name="Uwaga 3" xfId="12676" hidden="1"/>
    <cellStyle name="Uwaga 3" xfId="12687" hidden="1"/>
    <cellStyle name="Uwaga 3" xfId="12689" hidden="1"/>
    <cellStyle name="Uwaga 3" xfId="12691" hidden="1"/>
    <cellStyle name="Uwaga 3" xfId="12702" hidden="1"/>
    <cellStyle name="Uwaga 3" xfId="12704" hidden="1"/>
    <cellStyle name="Uwaga 3" xfId="12706" hidden="1"/>
    <cellStyle name="Uwaga 3" xfId="12717" hidden="1"/>
    <cellStyle name="Uwaga 3" xfId="12718" hidden="1"/>
    <cellStyle name="Uwaga 3" xfId="12720" hidden="1"/>
    <cellStyle name="Uwaga 3" xfId="12731" hidden="1"/>
    <cellStyle name="Uwaga 3" xfId="12733" hidden="1"/>
    <cellStyle name="Uwaga 3" xfId="12734" hidden="1"/>
    <cellStyle name="Uwaga 3" xfId="12743" hidden="1"/>
    <cellStyle name="Uwaga 3" xfId="12746" hidden="1"/>
    <cellStyle name="Uwaga 3" xfId="12748" hidden="1"/>
    <cellStyle name="Uwaga 3" xfId="12759" hidden="1"/>
    <cellStyle name="Uwaga 3" xfId="12761" hidden="1"/>
    <cellStyle name="Uwaga 3" xfId="12763" hidden="1"/>
    <cellStyle name="Uwaga 3" xfId="12775" hidden="1"/>
    <cellStyle name="Uwaga 3" xfId="12777" hidden="1"/>
    <cellStyle name="Uwaga 3" xfId="12779" hidden="1"/>
    <cellStyle name="Uwaga 3" xfId="12787" hidden="1"/>
    <cellStyle name="Uwaga 3" xfId="12789" hidden="1"/>
    <cellStyle name="Uwaga 3" xfId="12792" hidden="1"/>
    <cellStyle name="Uwaga 3" xfId="12782" hidden="1"/>
    <cellStyle name="Uwaga 3" xfId="12781" hidden="1"/>
    <cellStyle name="Uwaga 3" xfId="12780" hidden="1"/>
    <cellStyle name="Uwaga 3" xfId="12767" hidden="1"/>
    <cellStyle name="Uwaga 3" xfId="12766" hidden="1"/>
    <cellStyle name="Uwaga 3" xfId="12765" hidden="1"/>
    <cellStyle name="Uwaga 3" xfId="12752" hidden="1"/>
    <cellStyle name="Uwaga 3" xfId="12751" hidden="1"/>
    <cellStyle name="Uwaga 3" xfId="12750" hidden="1"/>
    <cellStyle name="Uwaga 3" xfId="12737" hidden="1"/>
    <cellStyle name="Uwaga 3" xfId="12736" hidden="1"/>
    <cellStyle name="Uwaga 3" xfId="12735" hidden="1"/>
    <cellStyle name="Uwaga 3" xfId="12722" hidden="1"/>
    <cellStyle name="Uwaga 3" xfId="12721" hidden="1"/>
    <cellStyle name="Uwaga 3" xfId="12719" hidden="1"/>
    <cellStyle name="Uwaga 3" xfId="12708" hidden="1"/>
    <cellStyle name="Uwaga 3" xfId="12705" hidden="1"/>
    <cellStyle name="Uwaga 3" xfId="12703" hidden="1"/>
    <cellStyle name="Uwaga 3" xfId="12693" hidden="1"/>
    <cellStyle name="Uwaga 3" xfId="12690" hidden="1"/>
    <cellStyle name="Uwaga 3" xfId="12688" hidden="1"/>
    <cellStyle name="Uwaga 3" xfId="12678" hidden="1"/>
    <cellStyle name="Uwaga 3" xfId="12675" hidden="1"/>
    <cellStyle name="Uwaga 3" xfId="12673" hidden="1"/>
    <cellStyle name="Uwaga 3" xfId="12663" hidden="1"/>
    <cellStyle name="Uwaga 3" xfId="12661" hidden="1"/>
    <cellStyle name="Uwaga 3" xfId="12660" hidden="1"/>
    <cellStyle name="Uwaga 3" xfId="12648" hidden="1"/>
    <cellStyle name="Uwaga 3" xfId="12646" hidden="1"/>
    <cellStyle name="Uwaga 3" xfId="12643" hidden="1"/>
    <cellStyle name="Uwaga 3" xfId="12633" hidden="1"/>
    <cellStyle name="Uwaga 3" xfId="12630" hidden="1"/>
    <cellStyle name="Uwaga 3" xfId="12628" hidden="1"/>
    <cellStyle name="Uwaga 3" xfId="12618" hidden="1"/>
    <cellStyle name="Uwaga 3" xfId="12615" hidden="1"/>
    <cellStyle name="Uwaga 3" xfId="12613" hidden="1"/>
    <cellStyle name="Uwaga 3" xfId="12603" hidden="1"/>
    <cellStyle name="Uwaga 3" xfId="12601" hidden="1"/>
    <cellStyle name="Uwaga 3" xfId="12600" hidden="1"/>
    <cellStyle name="Uwaga 3" xfId="12588" hidden="1"/>
    <cellStyle name="Uwaga 3" xfId="12585" hidden="1"/>
    <cellStyle name="Uwaga 3" xfId="12583" hidden="1"/>
    <cellStyle name="Uwaga 3" xfId="12573" hidden="1"/>
    <cellStyle name="Uwaga 3" xfId="12570" hidden="1"/>
    <cellStyle name="Uwaga 3" xfId="12568" hidden="1"/>
    <cellStyle name="Uwaga 3" xfId="12558" hidden="1"/>
    <cellStyle name="Uwaga 3" xfId="12555" hidden="1"/>
    <cellStyle name="Uwaga 3" xfId="12553" hidden="1"/>
    <cellStyle name="Uwaga 3" xfId="12543" hidden="1"/>
    <cellStyle name="Uwaga 3" xfId="12541" hidden="1"/>
    <cellStyle name="Uwaga 3" xfId="12540" hidden="1"/>
    <cellStyle name="Uwaga 3" xfId="12527" hidden="1"/>
    <cellStyle name="Uwaga 3" xfId="12524" hidden="1"/>
    <cellStyle name="Uwaga 3" xfId="12522" hidden="1"/>
    <cellStyle name="Uwaga 3" xfId="12512" hidden="1"/>
    <cellStyle name="Uwaga 3" xfId="12509" hidden="1"/>
    <cellStyle name="Uwaga 3" xfId="12507" hidden="1"/>
    <cellStyle name="Uwaga 3" xfId="12497" hidden="1"/>
    <cellStyle name="Uwaga 3" xfId="12494" hidden="1"/>
    <cellStyle name="Uwaga 3" xfId="12492" hidden="1"/>
    <cellStyle name="Uwaga 3" xfId="12483" hidden="1"/>
    <cellStyle name="Uwaga 3" xfId="12481" hidden="1"/>
    <cellStyle name="Uwaga 3" xfId="12480" hidden="1"/>
    <cellStyle name="Uwaga 3" xfId="12468" hidden="1"/>
    <cellStyle name="Uwaga 3" xfId="12466" hidden="1"/>
    <cellStyle name="Uwaga 3" xfId="12464" hidden="1"/>
    <cellStyle name="Uwaga 3" xfId="12453" hidden="1"/>
    <cellStyle name="Uwaga 3" xfId="12451" hidden="1"/>
    <cellStyle name="Uwaga 3" xfId="12449" hidden="1"/>
    <cellStyle name="Uwaga 3" xfId="12438" hidden="1"/>
    <cellStyle name="Uwaga 3" xfId="12436" hidden="1"/>
    <cellStyle name="Uwaga 3" xfId="12434" hidden="1"/>
    <cellStyle name="Uwaga 3" xfId="12423" hidden="1"/>
    <cellStyle name="Uwaga 3" xfId="12421" hidden="1"/>
    <cellStyle name="Uwaga 3" xfId="12420" hidden="1"/>
    <cellStyle name="Uwaga 3" xfId="12407" hidden="1"/>
    <cellStyle name="Uwaga 3" xfId="12404" hidden="1"/>
    <cellStyle name="Uwaga 3" xfId="12402" hidden="1"/>
    <cellStyle name="Uwaga 3" xfId="12392" hidden="1"/>
    <cellStyle name="Uwaga 3" xfId="12389" hidden="1"/>
    <cellStyle name="Uwaga 3" xfId="12387" hidden="1"/>
    <cellStyle name="Uwaga 3" xfId="12377" hidden="1"/>
    <cellStyle name="Uwaga 3" xfId="12374" hidden="1"/>
    <cellStyle name="Uwaga 3" xfId="12372" hidden="1"/>
    <cellStyle name="Uwaga 3" xfId="12363" hidden="1"/>
    <cellStyle name="Uwaga 3" xfId="12361" hidden="1"/>
    <cellStyle name="Uwaga 3" xfId="12359" hidden="1"/>
    <cellStyle name="Uwaga 3" xfId="12347" hidden="1"/>
    <cellStyle name="Uwaga 3" xfId="12344" hidden="1"/>
    <cellStyle name="Uwaga 3" xfId="12342" hidden="1"/>
    <cellStyle name="Uwaga 3" xfId="12332" hidden="1"/>
    <cellStyle name="Uwaga 3" xfId="12329" hidden="1"/>
    <cellStyle name="Uwaga 3" xfId="12327" hidden="1"/>
    <cellStyle name="Uwaga 3" xfId="12317" hidden="1"/>
    <cellStyle name="Uwaga 3" xfId="12314" hidden="1"/>
    <cellStyle name="Uwaga 3" xfId="12312" hidden="1"/>
    <cellStyle name="Uwaga 3" xfId="12305" hidden="1"/>
    <cellStyle name="Uwaga 3" xfId="12302" hidden="1"/>
    <cellStyle name="Uwaga 3" xfId="12300" hidden="1"/>
    <cellStyle name="Uwaga 3" xfId="12290" hidden="1"/>
    <cellStyle name="Uwaga 3" xfId="12287" hidden="1"/>
    <cellStyle name="Uwaga 3" xfId="12284" hidden="1"/>
    <cellStyle name="Uwaga 3" xfId="12275" hidden="1"/>
    <cellStyle name="Uwaga 3" xfId="12271" hidden="1"/>
    <cellStyle name="Uwaga 3" xfId="12268" hidden="1"/>
    <cellStyle name="Uwaga 3" xfId="12260" hidden="1"/>
    <cellStyle name="Uwaga 3" xfId="12257" hidden="1"/>
    <cellStyle name="Uwaga 3" xfId="12254" hidden="1"/>
    <cellStyle name="Uwaga 3" xfId="12245" hidden="1"/>
    <cellStyle name="Uwaga 3" xfId="12242" hidden="1"/>
    <cellStyle name="Uwaga 3" xfId="12239" hidden="1"/>
    <cellStyle name="Uwaga 3" xfId="12229" hidden="1"/>
    <cellStyle name="Uwaga 3" xfId="12225" hidden="1"/>
    <cellStyle name="Uwaga 3" xfId="12222" hidden="1"/>
    <cellStyle name="Uwaga 3" xfId="12213" hidden="1"/>
    <cellStyle name="Uwaga 3" xfId="12209" hidden="1"/>
    <cellStyle name="Uwaga 3" xfId="12207" hidden="1"/>
    <cellStyle name="Uwaga 3" xfId="12199" hidden="1"/>
    <cellStyle name="Uwaga 3" xfId="12195" hidden="1"/>
    <cellStyle name="Uwaga 3" xfId="12192" hidden="1"/>
    <cellStyle name="Uwaga 3" xfId="12185" hidden="1"/>
    <cellStyle name="Uwaga 3" xfId="12182" hidden="1"/>
    <cellStyle name="Uwaga 3" xfId="12179" hidden="1"/>
    <cellStyle name="Uwaga 3" xfId="12170" hidden="1"/>
    <cellStyle name="Uwaga 3" xfId="12165" hidden="1"/>
    <cellStyle name="Uwaga 3" xfId="12162" hidden="1"/>
    <cellStyle name="Uwaga 3" xfId="12155" hidden="1"/>
    <cellStyle name="Uwaga 3" xfId="12150" hidden="1"/>
    <cellStyle name="Uwaga 3" xfId="12147" hidden="1"/>
    <cellStyle name="Uwaga 3" xfId="12140" hidden="1"/>
    <cellStyle name="Uwaga 3" xfId="12135" hidden="1"/>
    <cellStyle name="Uwaga 3" xfId="12132" hidden="1"/>
    <cellStyle name="Uwaga 3" xfId="12126" hidden="1"/>
    <cellStyle name="Uwaga 3" xfId="12122" hidden="1"/>
    <cellStyle name="Uwaga 3" xfId="12119" hidden="1"/>
    <cellStyle name="Uwaga 3" xfId="12111" hidden="1"/>
    <cellStyle name="Uwaga 3" xfId="12106" hidden="1"/>
    <cellStyle name="Uwaga 3" xfId="12102" hidden="1"/>
    <cellStyle name="Uwaga 3" xfId="12096" hidden="1"/>
    <cellStyle name="Uwaga 3" xfId="12091" hidden="1"/>
    <cellStyle name="Uwaga 3" xfId="12087" hidden="1"/>
    <cellStyle name="Uwaga 3" xfId="12081" hidden="1"/>
    <cellStyle name="Uwaga 3" xfId="12076" hidden="1"/>
    <cellStyle name="Uwaga 3" xfId="12072" hidden="1"/>
    <cellStyle name="Uwaga 3" xfId="12067" hidden="1"/>
    <cellStyle name="Uwaga 3" xfId="12063" hidden="1"/>
    <cellStyle name="Uwaga 3" xfId="12059" hidden="1"/>
    <cellStyle name="Uwaga 3" xfId="12051" hidden="1"/>
    <cellStyle name="Uwaga 3" xfId="12046" hidden="1"/>
    <cellStyle name="Uwaga 3" xfId="12042" hidden="1"/>
    <cellStyle name="Uwaga 3" xfId="12036" hidden="1"/>
    <cellStyle name="Uwaga 3" xfId="12031" hidden="1"/>
    <cellStyle name="Uwaga 3" xfId="12027" hidden="1"/>
    <cellStyle name="Uwaga 3" xfId="12021" hidden="1"/>
    <cellStyle name="Uwaga 3" xfId="12016" hidden="1"/>
    <cellStyle name="Uwaga 3" xfId="12012" hidden="1"/>
    <cellStyle name="Uwaga 3" xfId="12008" hidden="1"/>
    <cellStyle name="Uwaga 3" xfId="12003" hidden="1"/>
    <cellStyle name="Uwaga 3" xfId="11998" hidden="1"/>
    <cellStyle name="Uwaga 3" xfId="11993" hidden="1"/>
    <cellStyle name="Uwaga 3" xfId="11989" hidden="1"/>
    <cellStyle name="Uwaga 3" xfId="11985" hidden="1"/>
    <cellStyle name="Uwaga 3" xfId="11978" hidden="1"/>
    <cellStyle name="Uwaga 3" xfId="11974" hidden="1"/>
    <cellStyle name="Uwaga 3" xfId="11969" hidden="1"/>
    <cellStyle name="Uwaga 3" xfId="11963" hidden="1"/>
    <cellStyle name="Uwaga 3" xfId="11959" hidden="1"/>
    <cellStyle name="Uwaga 3" xfId="11954" hidden="1"/>
    <cellStyle name="Uwaga 3" xfId="11948" hidden="1"/>
    <cellStyle name="Uwaga 3" xfId="11944" hidden="1"/>
    <cellStyle name="Uwaga 3" xfId="11939" hidden="1"/>
    <cellStyle name="Uwaga 3" xfId="11933" hidden="1"/>
    <cellStyle name="Uwaga 3" xfId="11929" hidden="1"/>
    <cellStyle name="Uwaga 3" xfId="11925" hidden="1"/>
    <cellStyle name="Uwaga 3" xfId="12785" hidden="1"/>
    <cellStyle name="Uwaga 3" xfId="12784" hidden="1"/>
    <cellStyle name="Uwaga 3" xfId="12783" hidden="1"/>
    <cellStyle name="Uwaga 3" xfId="12770" hidden="1"/>
    <cellStyle name="Uwaga 3" xfId="12769" hidden="1"/>
    <cellStyle name="Uwaga 3" xfId="12768" hidden="1"/>
    <cellStyle name="Uwaga 3" xfId="12755" hidden="1"/>
    <cellStyle name="Uwaga 3" xfId="12754" hidden="1"/>
    <cellStyle name="Uwaga 3" xfId="12753" hidden="1"/>
    <cellStyle name="Uwaga 3" xfId="12740" hidden="1"/>
    <cellStyle name="Uwaga 3" xfId="12739" hidden="1"/>
    <cellStyle name="Uwaga 3" xfId="12738" hidden="1"/>
    <cellStyle name="Uwaga 3" xfId="12725" hidden="1"/>
    <cellStyle name="Uwaga 3" xfId="12724" hidden="1"/>
    <cellStyle name="Uwaga 3" xfId="12723" hidden="1"/>
    <cellStyle name="Uwaga 3" xfId="12711" hidden="1"/>
    <cellStyle name="Uwaga 3" xfId="12709" hidden="1"/>
    <cellStyle name="Uwaga 3" xfId="12707" hidden="1"/>
    <cellStyle name="Uwaga 3" xfId="12696" hidden="1"/>
    <cellStyle name="Uwaga 3" xfId="12694" hidden="1"/>
    <cellStyle name="Uwaga 3" xfId="12692" hidden="1"/>
    <cellStyle name="Uwaga 3" xfId="12681" hidden="1"/>
    <cellStyle name="Uwaga 3" xfId="12679" hidden="1"/>
    <cellStyle name="Uwaga 3" xfId="12677" hidden="1"/>
    <cellStyle name="Uwaga 3" xfId="12666" hidden="1"/>
    <cellStyle name="Uwaga 3" xfId="12664" hidden="1"/>
    <cellStyle name="Uwaga 3" xfId="12662" hidden="1"/>
    <cellStyle name="Uwaga 3" xfId="12651" hidden="1"/>
    <cellStyle name="Uwaga 3" xfId="12649" hidden="1"/>
    <cellStyle name="Uwaga 3" xfId="12647" hidden="1"/>
    <cellStyle name="Uwaga 3" xfId="12636" hidden="1"/>
    <cellStyle name="Uwaga 3" xfId="12634" hidden="1"/>
    <cellStyle name="Uwaga 3" xfId="12632" hidden="1"/>
    <cellStyle name="Uwaga 3" xfId="12621" hidden="1"/>
    <cellStyle name="Uwaga 3" xfId="12619" hidden="1"/>
    <cellStyle name="Uwaga 3" xfId="12617" hidden="1"/>
    <cellStyle name="Uwaga 3" xfId="12606" hidden="1"/>
    <cellStyle name="Uwaga 3" xfId="12604" hidden="1"/>
    <cellStyle name="Uwaga 3" xfId="12602" hidden="1"/>
    <cellStyle name="Uwaga 3" xfId="12591" hidden="1"/>
    <cellStyle name="Uwaga 3" xfId="12589" hidden="1"/>
    <cellStyle name="Uwaga 3" xfId="12587" hidden="1"/>
    <cellStyle name="Uwaga 3" xfId="12576" hidden="1"/>
    <cellStyle name="Uwaga 3" xfId="12574" hidden="1"/>
    <cellStyle name="Uwaga 3" xfId="12572" hidden="1"/>
    <cellStyle name="Uwaga 3" xfId="12561" hidden="1"/>
    <cellStyle name="Uwaga 3" xfId="12559" hidden="1"/>
    <cellStyle name="Uwaga 3" xfId="12557" hidden="1"/>
    <cellStyle name="Uwaga 3" xfId="12546" hidden="1"/>
    <cellStyle name="Uwaga 3" xfId="12544" hidden="1"/>
    <cellStyle name="Uwaga 3" xfId="12542" hidden="1"/>
    <cellStyle name="Uwaga 3" xfId="12531" hidden="1"/>
    <cellStyle name="Uwaga 3" xfId="12529" hidden="1"/>
    <cellStyle name="Uwaga 3" xfId="12526" hidden="1"/>
    <cellStyle name="Uwaga 3" xfId="12516" hidden="1"/>
    <cellStyle name="Uwaga 3" xfId="12513" hidden="1"/>
    <cellStyle name="Uwaga 3" xfId="12510" hidden="1"/>
    <cellStyle name="Uwaga 3" xfId="12501" hidden="1"/>
    <cellStyle name="Uwaga 3" xfId="12499" hidden="1"/>
    <cellStyle name="Uwaga 3" xfId="12496" hidden="1"/>
    <cellStyle name="Uwaga 3" xfId="12486" hidden="1"/>
    <cellStyle name="Uwaga 3" xfId="12484" hidden="1"/>
    <cellStyle name="Uwaga 3" xfId="12482" hidden="1"/>
    <cellStyle name="Uwaga 3" xfId="12471" hidden="1"/>
    <cellStyle name="Uwaga 3" xfId="12469" hidden="1"/>
    <cellStyle name="Uwaga 3" xfId="12467" hidden="1"/>
    <cellStyle name="Uwaga 3" xfId="12456" hidden="1"/>
    <cellStyle name="Uwaga 3" xfId="12454" hidden="1"/>
    <cellStyle name="Uwaga 3" xfId="12452" hidden="1"/>
    <cellStyle name="Uwaga 3" xfId="12441" hidden="1"/>
    <cellStyle name="Uwaga 3" xfId="12439" hidden="1"/>
    <cellStyle name="Uwaga 3" xfId="12437" hidden="1"/>
    <cellStyle name="Uwaga 3" xfId="12426" hidden="1"/>
    <cellStyle name="Uwaga 3" xfId="12424" hidden="1"/>
    <cellStyle name="Uwaga 3" xfId="12422" hidden="1"/>
    <cellStyle name="Uwaga 3" xfId="12411" hidden="1"/>
    <cellStyle name="Uwaga 3" xfId="12409" hidden="1"/>
    <cellStyle name="Uwaga 3" xfId="12406" hidden="1"/>
    <cellStyle name="Uwaga 3" xfId="12396" hidden="1"/>
    <cellStyle name="Uwaga 3" xfId="12393" hidden="1"/>
    <cellStyle name="Uwaga 3" xfId="12390" hidden="1"/>
    <cellStyle name="Uwaga 3" xfId="12381" hidden="1"/>
    <cellStyle name="Uwaga 3" xfId="12378" hidden="1"/>
    <cellStyle name="Uwaga 3" xfId="12375" hidden="1"/>
    <cellStyle name="Uwaga 3" xfId="12366" hidden="1"/>
    <cellStyle name="Uwaga 3" xfId="12364" hidden="1"/>
    <cellStyle name="Uwaga 3" xfId="12362" hidden="1"/>
    <cellStyle name="Uwaga 3" xfId="12351" hidden="1"/>
    <cellStyle name="Uwaga 3" xfId="12348" hidden="1"/>
    <cellStyle name="Uwaga 3" xfId="12345" hidden="1"/>
    <cellStyle name="Uwaga 3" xfId="12336" hidden="1"/>
    <cellStyle name="Uwaga 3" xfId="12333" hidden="1"/>
    <cellStyle name="Uwaga 3" xfId="12330" hidden="1"/>
    <cellStyle name="Uwaga 3" xfId="12321" hidden="1"/>
    <cellStyle name="Uwaga 3" xfId="12318" hidden="1"/>
    <cellStyle name="Uwaga 3" xfId="12315" hidden="1"/>
    <cellStyle name="Uwaga 3" xfId="12308" hidden="1"/>
    <cellStyle name="Uwaga 3" xfId="12304" hidden="1"/>
    <cellStyle name="Uwaga 3" xfId="12301" hidden="1"/>
    <cellStyle name="Uwaga 3" xfId="12293" hidden="1"/>
    <cellStyle name="Uwaga 3" xfId="12289" hidden="1"/>
    <cellStyle name="Uwaga 3" xfId="12286" hidden="1"/>
    <cellStyle name="Uwaga 3" xfId="12278" hidden="1"/>
    <cellStyle name="Uwaga 3" xfId="12274" hidden="1"/>
    <cellStyle name="Uwaga 3" xfId="12270" hidden="1"/>
    <cellStyle name="Uwaga 3" xfId="12263" hidden="1"/>
    <cellStyle name="Uwaga 3" xfId="12259" hidden="1"/>
    <cellStyle name="Uwaga 3" xfId="12256" hidden="1"/>
    <cellStyle name="Uwaga 3" xfId="12248" hidden="1"/>
    <cellStyle name="Uwaga 3" xfId="12244" hidden="1"/>
    <cellStyle name="Uwaga 3" xfId="12241" hidden="1"/>
    <cellStyle name="Uwaga 3" xfId="12232" hidden="1"/>
    <cellStyle name="Uwaga 3" xfId="12227" hidden="1"/>
    <cellStyle name="Uwaga 3" xfId="12223" hidden="1"/>
    <cellStyle name="Uwaga 3" xfId="12217" hidden="1"/>
    <cellStyle name="Uwaga 3" xfId="12212" hidden="1"/>
    <cellStyle name="Uwaga 3" xfId="12208" hidden="1"/>
    <cellStyle name="Uwaga 3" xfId="12202" hidden="1"/>
    <cellStyle name="Uwaga 3" xfId="12197" hidden="1"/>
    <cellStyle name="Uwaga 3" xfId="12193" hidden="1"/>
    <cellStyle name="Uwaga 3" xfId="12188" hidden="1"/>
    <cellStyle name="Uwaga 3" xfId="12184" hidden="1"/>
    <cellStyle name="Uwaga 3" xfId="12180" hidden="1"/>
    <cellStyle name="Uwaga 3" xfId="12173" hidden="1"/>
    <cellStyle name="Uwaga 3" xfId="12168" hidden="1"/>
    <cellStyle name="Uwaga 3" xfId="12164" hidden="1"/>
    <cellStyle name="Uwaga 3" xfId="12157" hidden="1"/>
    <cellStyle name="Uwaga 3" xfId="12152" hidden="1"/>
    <cellStyle name="Uwaga 3" xfId="12148" hidden="1"/>
    <cellStyle name="Uwaga 3" xfId="12143" hidden="1"/>
    <cellStyle name="Uwaga 3" xfId="12138" hidden="1"/>
    <cellStyle name="Uwaga 3" xfId="12134" hidden="1"/>
    <cellStyle name="Uwaga 3" xfId="12128" hidden="1"/>
    <cellStyle name="Uwaga 3" xfId="12124" hidden="1"/>
    <cellStyle name="Uwaga 3" xfId="12121" hidden="1"/>
    <cellStyle name="Uwaga 3" xfId="12114" hidden="1"/>
    <cellStyle name="Uwaga 3" xfId="12109" hidden="1"/>
    <cellStyle name="Uwaga 3" xfId="12104" hidden="1"/>
    <cellStyle name="Uwaga 3" xfId="12098" hidden="1"/>
    <cellStyle name="Uwaga 3" xfId="12093" hidden="1"/>
    <cellStyle name="Uwaga 3" xfId="12088" hidden="1"/>
    <cellStyle name="Uwaga 3" xfId="12083" hidden="1"/>
    <cellStyle name="Uwaga 3" xfId="12078" hidden="1"/>
    <cellStyle name="Uwaga 3" xfId="12073" hidden="1"/>
    <cellStyle name="Uwaga 3" xfId="12069" hidden="1"/>
    <cellStyle name="Uwaga 3" xfId="12065" hidden="1"/>
    <cellStyle name="Uwaga 3" xfId="12060" hidden="1"/>
    <cellStyle name="Uwaga 3" xfId="12053" hidden="1"/>
    <cellStyle name="Uwaga 3" xfId="12048" hidden="1"/>
    <cellStyle name="Uwaga 3" xfId="12043" hidden="1"/>
    <cellStyle name="Uwaga 3" xfId="12037" hidden="1"/>
    <cellStyle name="Uwaga 3" xfId="12032" hidden="1"/>
    <cellStyle name="Uwaga 3" xfId="12028" hidden="1"/>
    <cellStyle name="Uwaga 3" xfId="12023" hidden="1"/>
    <cellStyle name="Uwaga 3" xfId="12018" hidden="1"/>
    <cellStyle name="Uwaga 3" xfId="12013" hidden="1"/>
    <cellStyle name="Uwaga 3" xfId="12009" hidden="1"/>
    <cellStyle name="Uwaga 3" xfId="12004" hidden="1"/>
    <cellStyle name="Uwaga 3" xfId="11999" hidden="1"/>
    <cellStyle name="Uwaga 3" xfId="11994" hidden="1"/>
    <cellStyle name="Uwaga 3" xfId="11990" hidden="1"/>
    <cellStyle name="Uwaga 3" xfId="11986" hidden="1"/>
    <cellStyle name="Uwaga 3" xfId="11979" hidden="1"/>
    <cellStyle name="Uwaga 3" xfId="11975" hidden="1"/>
    <cellStyle name="Uwaga 3" xfId="11970" hidden="1"/>
    <cellStyle name="Uwaga 3" xfId="11964" hidden="1"/>
    <cellStyle name="Uwaga 3" xfId="11960" hidden="1"/>
    <cellStyle name="Uwaga 3" xfId="11955" hidden="1"/>
    <cellStyle name="Uwaga 3" xfId="11949" hidden="1"/>
    <cellStyle name="Uwaga 3" xfId="11945" hidden="1"/>
    <cellStyle name="Uwaga 3" xfId="11941" hidden="1"/>
    <cellStyle name="Uwaga 3" xfId="11934" hidden="1"/>
    <cellStyle name="Uwaga 3" xfId="11930" hidden="1"/>
    <cellStyle name="Uwaga 3" xfId="11926" hidden="1"/>
    <cellStyle name="Uwaga 3" xfId="12790" hidden="1"/>
    <cellStyle name="Uwaga 3" xfId="12788" hidden="1"/>
    <cellStyle name="Uwaga 3" xfId="12786" hidden="1"/>
    <cellStyle name="Uwaga 3" xfId="12773" hidden="1"/>
    <cellStyle name="Uwaga 3" xfId="12772" hidden="1"/>
    <cellStyle name="Uwaga 3" xfId="12771" hidden="1"/>
    <cellStyle name="Uwaga 3" xfId="12758" hidden="1"/>
    <cellStyle name="Uwaga 3" xfId="12757" hidden="1"/>
    <cellStyle name="Uwaga 3" xfId="12756" hidden="1"/>
    <cellStyle name="Uwaga 3" xfId="12744" hidden="1"/>
    <cellStyle name="Uwaga 3" xfId="12742" hidden="1"/>
    <cellStyle name="Uwaga 3" xfId="12741" hidden="1"/>
    <cellStyle name="Uwaga 3" xfId="12728" hidden="1"/>
    <cellStyle name="Uwaga 3" xfId="12727" hidden="1"/>
    <cellStyle name="Uwaga 3" xfId="12726" hidden="1"/>
    <cellStyle name="Uwaga 3" xfId="12714" hidden="1"/>
    <cellStyle name="Uwaga 3" xfId="12712" hidden="1"/>
    <cellStyle name="Uwaga 3" xfId="12710" hidden="1"/>
    <cellStyle name="Uwaga 3" xfId="12699" hidden="1"/>
    <cellStyle name="Uwaga 3" xfId="12697" hidden="1"/>
    <cellStyle name="Uwaga 3" xfId="12695" hidden="1"/>
    <cellStyle name="Uwaga 3" xfId="12684" hidden="1"/>
    <cellStyle name="Uwaga 3" xfId="12682" hidden="1"/>
    <cellStyle name="Uwaga 3" xfId="12680" hidden="1"/>
    <cellStyle name="Uwaga 3" xfId="12669" hidden="1"/>
    <cellStyle name="Uwaga 3" xfId="12667" hidden="1"/>
    <cellStyle name="Uwaga 3" xfId="12665" hidden="1"/>
    <cellStyle name="Uwaga 3" xfId="12654" hidden="1"/>
    <cellStyle name="Uwaga 3" xfId="12652" hidden="1"/>
    <cellStyle name="Uwaga 3" xfId="12650" hidden="1"/>
    <cellStyle name="Uwaga 3" xfId="12639" hidden="1"/>
    <cellStyle name="Uwaga 3" xfId="12637" hidden="1"/>
    <cellStyle name="Uwaga 3" xfId="12635" hidden="1"/>
    <cellStyle name="Uwaga 3" xfId="12624" hidden="1"/>
    <cellStyle name="Uwaga 3" xfId="12622" hidden="1"/>
    <cellStyle name="Uwaga 3" xfId="12620" hidden="1"/>
    <cellStyle name="Uwaga 3" xfId="12609" hidden="1"/>
    <cellStyle name="Uwaga 3" xfId="12607" hidden="1"/>
    <cellStyle name="Uwaga 3" xfId="12605" hidden="1"/>
    <cellStyle name="Uwaga 3" xfId="12594" hidden="1"/>
    <cellStyle name="Uwaga 3" xfId="12592" hidden="1"/>
    <cellStyle name="Uwaga 3" xfId="12590" hidden="1"/>
    <cellStyle name="Uwaga 3" xfId="12579" hidden="1"/>
    <cellStyle name="Uwaga 3" xfId="12577" hidden="1"/>
    <cellStyle name="Uwaga 3" xfId="12575" hidden="1"/>
    <cellStyle name="Uwaga 3" xfId="12564" hidden="1"/>
    <cellStyle name="Uwaga 3" xfId="12562" hidden="1"/>
    <cellStyle name="Uwaga 3" xfId="12560" hidden="1"/>
    <cellStyle name="Uwaga 3" xfId="12549" hidden="1"/>
    <cellStyle name="Uwaga 3" xfId="12547" hidden="1"/>
    <cellStyle name="Uwaga 3" xfId="12545" hidden="1"/>
    <cellStyle name="Uwaga 3" xfId="12534" hidden="1"/>
    <cellStyle name="Uwaga 3" xfId="12532" hidden="1"/>
    <cellStyle name="Uwaga 3" xfId="12530" hidden="1"/>
    <cellStyle name="Uwaga 3" xfId="12519" hidden="1"/>
    <cellStyle name="Uwaga 3" xfId="12517" hidden="1"/>
    <cellStyle name="Uwaga 3" xfId="12515" hidden="1"/>
    <cellStyle name="Uwaga 3" xfId="12504" hidden="1"/>
    <cellStyle name="Uwaga 3" xfId="12502" hidden="1"/>
    <cellStyle name="Uwaga 3" xfId="12500" hidden="1"/>
    <cellStyle name="Uwaga 3" xfId="12489" hidden="1"/>
    <cellStyle name="Uwaga 3" xfId="12487" hidden="1"/>
    <cellStyle name="Uwaga 3" xfId="12485" hidden="1"/>
    <cellStyle name="Uwaga 3" xfId="12474" hidden="1"/>
    <cellStyle name="Uwaga 3" xfId="12472" hidden="1"/>
    <cellStyle name="Uwaga 3" xfId="12470" hidden="1"/>
    <cellStyle name="Uwaga 3" xfId="12459" hidden="1"/>
    <cellStyle name="Uwaga 3" xfId="12457" hidden="1"/>
    <cellStyle name="Uwaga 3" xfId="12455" hidden="1"/>
    <cellStyle name="Uwaga 3" xfId="12444" hidden="1"/>
    <cellStyle name="Uwaga 3" xfId="12442" hidden="1"/>
    <cellStyle name="Uwaga 3" xfId="12440" hidden="1"/>
    <cellStyle name="Uwaga 3" xfId="12429" hidden="1"/>
    <cellStyle name="Uwaga 3" xfId="12427" hidden="1"/>
    <cellStyle name="Uwaga 3" xfId="12425" hidden="1"/>
    <cellStyle name="Uwaga 3" xfId="12414" hidden="1"/>
    <cellStyle name="Uwaga 3" xfId="12412" hidden="1"/>
    <cellStyle name="Uwaga 3" xfId="12410" hidden="1"/>
    <cellStyle name="Uwaga 3" xfId="12399" hidden="1"/>
    <cellStyle name="Uwaga 3" xfId="12397" hidden="1"/>
    <cellStyle name="Uwaga 3" xfId="12394" hidden="1"/>
    <cellStyle name="Uwaga 3" xfId="12384" hidden="1"/>
    <cellStyle name="Uwaga 3" xfId="12382" hidden="1"/>
    <cellStyle name="Uwaga 3" xfId="12380" hidden="1"/>
    <cellStyle name="Uwaga 3" xfId="12369" hidden="1"/>
    <cellStyle name="Uwaga 3" xfId="12367" hidden="1"/>
    <cellStyle name="Uwaga 3" xfId="12365" hidden="1"/>
    <cellStyle name="Uwaga 3" xfId="12354" hidden="1"/>
    <cellStyle name="Uwaga 3" xfId="12352" hidden="1"/>
    <cellStyle name="Uwaga 3" xfId="12349" hidden="1"/>
    <cellStyle name="Uwaga 3" xfId="12339" hidden="1"/>
    <cellStyle name="Uwaga 3" xfId="12337" hidden="1"/>
    <cellStyle name="Uwaga 3" xfId="12334" hidden="1"/>
    <cellStyle name="Uwaga 3" xfId="12324" hidden="1"/>
    <cellStyle name="Uwaga 3" xfId="12322" hidden="1"/>
    <cellStyle name="Uwaga 3" xfId="12319" hidden="1"/>
    <cellStyle name="Uwaga 3" xfId="12310" hidden="1"/>
    <cellStyle name="Uwaga 3" xfId="12307" hidden="1"/>
    <cellStyle name="Uwaga 3" xfId="12303" hidden="1"/>
    <cellStyle name="Uwaga 3" xfId="12295" hidden="1"/>
    <cellStyle name="Uwaga 3" xfId="12292" hidden="1"/>
    <cellStyle name="Uwaga 3" xfId="12288" hidden="1"/>
    <cellStyle name="Uwaga 3" xfId="12280" hidden="1"/>
    <cellStyle name="Uwaga 3" xfId="12277" hidden="1"/>
    <cellStyle name="Uwaga 3" xfId="12273" hidden="1"/>
    <cellStyle name="Uwaga 3" xfId="12265" hidden="1"/>
    <cellStyle name="Uwaga 3" xfId="12262" hidden="1"/>
    <cellStyle name="Uwaga 3" xfId="12258" hidden="1"/>
    <cellStyle name="Uwaga 3" xfId="12250" hidden="1"/>
    <cellStyle name="Uwaga 3" xfId="12247" hidden="1"/>
    <cellStyle name="Uwaga 3" xfId="12243" hidden="1"/>
    <cellStyle name="Uwaga 3" xfId="12235" hidden="1"/>
    <cellStyle name="Uwaga 3" xfId="12231" hidden="1"/>
    <cellStyle name="Uwaga 3" xfId="12226" hidden="1"/>
    <cellStyle name="Uwaga 3" xfId="12220" hidden="1"/>
    <cellStyle name="Uwaga 3" xfId="12216" hidden="1"/>
    <cellStyle name="Uwaga 3" xfId="12211" hidden="1"/>
    <cellStyle name="Uwaga 3" xfId="12205" hidden="1"/>
    <cellStyle name="Uwaga 3" xfId="12201" hidden="1"/>
    <cellStyle name="Uwaga 3" xfId="12196" hidden="1"/>
    <cellStyle name="Uwaga 3" xfId="12190" hidden="1"/>
    <cellStyle name="Uwaga 3" xfId="12187" hidden="1"/>
    <cellStyle name="Uwaga 3" xfId="12183" hidden="1"/>
    <cellStyle name="Uwaga 3" xfId="12175" hidden="1"/>
    <cellStyle name="Uwaga 3" xfId="12172" hidden="1"/>
    <cellStyle name="Uwaga 3" xfId="12167" hidden="1"/>
    <cellStyle name="Uwaga 3" xfId="12160" hidden="1"/>
    <cellStyle name="Uwaga 3" xfId="12156" hidden="1"/>
    <cellStyle name="Uwaga 3" xfId="12151" hidden="1"/>
    <cellStyle name="Uwaga 3" xfId="12145" hidden="1"/>
    <cellStyle name="Uwaga 3" xfId="12141" hidden="1"/>
    <cellStyle name="Uwaga 3" xfId="12136" hidden="1"/>
    <cellStyle name="Uwaga 3" xfId="12130" hidden="1"/>
    <cellStyle name="Uwaga 3" xfId="12127" hidden="1"/>
    <cellStyle name="Uwaga 3" xfId="12123" hidden="1"/>
    <cellStyle name="Uwaga 3" xfId="12115" hidden="1"/>
    <cellStyle name="Uwaga 3" xfId="12110" hidden="1"/>
    <cellStyle name="Uwaga 3" xfId="12105" hidden="1"/>
    <cellStyle name="Uwaga 3" xfId="12100" hidden="1"/>
    <cellStyle name="Uwaga 3" xfId="12095" hidden="1"/>
    <cellStyle name="Uwaga 3" xfId="12090" hidden="1"/>
    <cellStyle name="Uwaga 3" xfId="12085" hidden="1"/>
    <cellStyle name="Uwaga 3" xfId="12080" hidden="1"/>
    <cellStyle name="Uwaga 3" xfId="12075" hidden="1"/>
    <cellStyle name="Uwaga 3" xfId="12070" hidden="1"/>
    <cellStyle name="Uwaga 3" xfId="12066" hidden="1"/>
    <cellStyle name="Uwaga 3" xfId="12061" hidden="1"/>
    <cellStyle name="Uwaga 3" xfId="12054" hidden="1"/>
    <cellStyle name="Uwaga 3" xfId="12049" hidden="1"/>
    <cellStyle name="Uwaga 3" xfId="12044" hidden="1"/>
    <cellStyle name="Uwaga 3" xfId="12039" hidden="1"/>
    <cellStyle name="Uwaga 3" xfId="12034" hidden="1"/>
    <cellStyle name="Uwaga 3" xfId="12029" hidden="1"/>
    <cellStyle name="Uwaga 3" xfId="12024" hidden="1"/>
    <cellStyle name="Uwaga 3" xfId="12019" hidden="1"/>
    <cellStyle name="Uwaga 3" xfId="12014" hidden="1"/>
    <cellStyle name="Uwaga 3" xfId="12010" hidden="1"/>
    <cellStyle name="Uwaga 3" xfId="12005" hidden="1"/>
    <cellStyle name="Uwaga 3" xfId="12000" hidden="1"/>
    <cellStyle name="Uwaga 3" xfId="11995" hidden="1"/>
    <cellStyle name="Uwaga 3" xfId="11991" hidden="1"/>
    <cellStyle name="Uwaga 3" xfId="11987" hidden="1"/>
    <cellStyle name="Uwaga 3" xfId="11980" hidden="1"/>
    <cellStyle name="Uwaga 3" xfId="11976" hidden="1"/>
    <cellStyle name="Uwaga 3" xfId="11971" hidden="1"/>
    <cellStyle name="Uwaga 3" xfId="11965" hidden="1"/>
    <cellStyle name="Uwaga 3" xfId="11961" hidden="1"/>
    <cellStyle name="Uwaga 3" xfId="11956" hidden="1"/>
    <cellStyle name="Uwaga 3" xfId="11950" hidden="1"/>
    <cellStyle name="Uwaga 3" xfId="11946" hidden="1"/>
    <cellStyle name="Uwaga 3" xfId="11942" hidden="1"/>
    <cellStyle name="Uwaga 3" xfId="11935" hidden="1"/>
    <cellStyle name="Uwaga 3" xfId="11931" hidden="1"/>
    <cellStyle name="Uwaga 3" xfId="11927" hidden="1"/>
    <cellStyle name="Uwaga 3" xfId="12794" hidden="1"/>
    <cellStyle name="Uwaga 3" xfId="12793" hidden="1"/>
    <cellStyle name="Uwaga 3" xfId="12791" hidden="1"/>
    <cellStyle name="Uwaga 3" xfId="12778" hidden="1"/>
    <cellStyle name="Uwaga 3" xfId="12776" hidden="1"/>
    <cellStyle name="Uwaga 3" xfId="12774" hidden="1"/>
    <cellStyle name="Uwaga 3" xfId="12764" hidden="1"/>
    <cellStyle name="Uwaga 3" xfId="12762" hidden="1"/>
    <cellStyle name="Uwaga 3" xfId="12760" hidden="1"/>
    <cellStyle name="Uwaga 3" xfId="12749" hidden="1"/>
    <cellStyle name="Uwaga 3" xfId="12747" hidden="1"/>
    <cellStyle name="Uwaga 3" xfId="12745" hidden="1"/>
    <cellStyle name="Uwaga 3" xfId="12732" hidden="1"/>
    <cellStyle name="Uwaga 3" xfId="12730" hidden="1"/>
    <cellStyle name="Uwaga 3" xfId="12729" hidden="1"/>
    <cellStyle name="Uwaga 3" xfId="12716" hidden="1"/>
    <cellStyle name="Uwaga 3" xfId="12715" hidden="1"/>
    <cellStyle name="Uwaga 3" xfId="12713" hidden="1"/>
    <cellStyle name="Uwaga 3" xfId="12701" hidden="1"/>
    <cellStyle name="Uwaga 3" xfId="12700" hidden="1"/>
    <cellStyle name="Uwaga 3" xfId="12698" hidden="1"/>
    <cellStyle name="Uwaga 3" xfId="12686" hidden="1"/>
    <cellStyle name="Uwaga 3" xfId="12685" hidden="1"/>
    <cellStyle name="Uwaga 3" xfId="12683" hidden="1"/>
    <cellStyle name="Uwaga 3" xfId="12671" hidden="1"/>
    <cellStyle name="Uwaga 3" xfId="12670" hidden="1"/>
    <cellStyle name="Uwaga 3" xfId="12668" hidden="1"/>
    <cellStyle name="Uwaga 3" xfId="12656" hidden="1"/>
    <cellStyle name="Uwaga 3" xfId="12655" hidden="1"/>
    <cellStyle name="Uwaga 3" xfId="12653" hidden="1"/>
    <cellStyle name="Uwaga 3" xfId="12641" hidden="1"/>
    <cellStyle name="Uwaga 3" xfId="12640" hidden="1"/>
    <cellStyle name="Uwaga 3" xfId="12638" hidden="1"/>
    <cellStyle name="Uwaga 3" xfId="12626" hidden="1"/>
    <cellStyle name="Uwaga 3" xfId="12625" hidden="1"/>
    <cellStyle name="Uwaga 3" xfId="12623" hidden="1"/>
    <cellStyle name="Uwaga 3" xfId="12611" hidden="1"/>
    <cellStyle name="Uwaga 3" xfId="12610" hidden="1"/>
    <cellStyle name="Uwaga 3" xfId="12608" hidden="1"/>
    <cellStyle name="Uwaga 3" xfId="12596" hidden="1"/>
    <cellStyle name="Uwaga 3" xfId="12595" hidden="1"/>
    <cellStyle name="Uwaga 3" xfId="12593" hidden="1"/>
    <cellStyle name="Uwaga 3" xfId="12581" hidden="1"/>
    <cellStyle name="Uwaga 3" xfId="12580" hidden="1"/>
    <cellStyle name="Uwaga 3" xfId="12578" hidden="1"/>
    <cellStyle name="Uwaga 3" xfId="12566" hidden="1"/>
    <cellStyle name="Uwaga 3" xfId="12565" hidden="1"/>
    <cellStyle name="Uwaga 3" xfId="12563" hidden="1"/>
    <cellStyle name="Uwaga 3" xfId="12551" hidden="1"/>
    <cellStyle name="Uwaga 3" xfId="12550" hidden="1"/>
    <cellStyle name="Uwaga 3" xfId="12548" hidden="1"/>
    <cellStyle name="Uwaga 3" xfId="12536" hidden="1"/>
    <cellStyle name="Uwaga 3" xfId="12535" hidden="1"/>
    <cellStyle name="Uwaga 3" xfId="12533" hidden="1"/>
    <cellStyle name="Uwaga 3" xfId="12521" hidden="1"/>
    <cellStyle name="Uwaga 3" xfId="12520" hidden="1"/>
    <cellStyle name="Uwaga 3" xfId="12518" hidden="1"/>
    <cellStyle name="Uwaga 3" xfId="12506" hidden="1"/>
    <cellStyle name="Uwaga 3" xfId="12505" hidden="1"/>
    <cellStyle name="Uwaga 3" xfId="12503" hidden="1"/>
    <cellStyle name="Uwaga 3" xfId="12491" hidden="1"/>
    <cellStyle name="Uwaga 3" xfId="12490" hidden="1"/>
    <cellStyle name="Uwaga 3" xfId="12488" hidden="1"/>
    <cellStyle name="Uwaga 3" xfId="12476" hidden="1"/>
    <cellStyle name="Uwaga 3" xfId="12475" hidden="1"/>
    <cellStyle name="Uwaga 3" xfId="12473" hidden="1"/>
    <cellStyle name="Uwaga 3" xfId="12461" hidden="1"/>
    <cellStyle name="Uwaga 3" xfId="12460" hidden="1"/>
    <cellStyle name="Uwaga 3" xfId="12458" hidden="1"/>
    <cellStyle name="Uwaga 3" xfId="12446" hidden="1"/>
    <cellStyle name="Uwaga 3" xfId="12445" hidden="1"/>
    <cellStyle name="Uwaga 3" xfId="12443" hidden="1"/>
    <cellStyle name="Uwaga 3" xfId="12431" hidden="1"/>
    <cellStyle name="Uwaga 3" xfId="12430" hidden="1"/>
    <cellStyle name="Uwaga 3" xfId="12428" hidden="1"/>
    <cellStyle name="Uwaga 3" xfId="12416" hidden="1"/>
    <cellStyle name="Uwaga 3" xfId="12415" hidden="1"/>
    <cellStyle name="Uwaga 3" xfId="12413" hidden="1"/>
    <cellStyle name="Uwaga 3" xfId="12401" hidden="1"/>
    <cellStyle name="Uwaga 3" xfId="12400" hidden="1"/>
    <cellStyle name="Uwaga 3" xfId="12398" hidden="1"/>
    <cellStyle name="Uwaga 3" xfId="12386" hidden="1"/>
    <cellStyle name="Uwaga 3" xfId="12385" hidden="1"/>
    <cellStyle name="Uwaga 3" xfId="12383" hidden="1"/>
    <cellStyle name="Uwaga 3" xfId="12371" hidden="1"/>
    <cellStyle name="Uwaga 3" xfId="12370" hidden="1"/>
    <cellStyle name="Uwaga 3" xfId="12368" hidden="1"/>
    <cellStyle name="Uwaga 3" xfId="12356" hidden="1"/>
    <cellStyle name="Uwaga 3" xfId="12355" hidden="1"/>
    <cellStyle name="Uwaga 3" xfId="12353" hidden="1"/>
    <cellStyle name="Uwaga 3" xfId="12341" hidden="1"/>
    <cellStyle name="Uwaga 3" xfId="12340" hidden="1"/>
    <cellStyle name="Uwaga 3" xfId="12338" hidden="1"/>
    <cellStyle name="Uwaga 3" xfId="12326" hidden="1"/>
    <cellStyle name="Uwaga 3" xfId="12325" hidden="1"/>
    <cellStyle name="Uwaga 3" xfId="12323" hidden="1"/>
    <cellStyle name="Uwaga 3" xfId="12311" hidden="1"/>
    <cellStyle name="Uwaga 3" xfId="12309" hidden="1"/>
    <cellStyle name="Uwaga 3" xfId="12306" hidden="1"/>
    <cellStyle name="Uwaga 3" xfId="12296" hidden="1"/>
    <cellStyle name="Uwaga 3" xfId="12294" hidden="1"/>
    <cellStyle name="Uwaga 3" xfId="12291" hidden="1"/>
    <cellStyle name="Uwaga 3" xfId="12281" hidden="1"/>
    <cellStyle name="Uwaga 3" xfId="12279" hidden="1"/>
    <cellStyle name="Uwaga 3" xfId="12276" hidden="1"/>
    <cellStyle name="Uwaga 3" xfId="12266" hidden="1"/>
    <cellStyle name="Uwaga 3" xfId="12264" hidden="1"/>
    <cellStyle name="Uwaga 3" xfId="12261" hidden="1"/>
    <cellStyle name="Uwaga 3" xfId="12251" hidden="1"/>
    <cellStyle name="Uwaga 3" xfId="12249" hidden="1"/>
    <cellStyle name="Uwaga 3" xfId="12246" hidden="1"/>
    <cellStyle name="Uwaga 3" xfId="12236" hidden="1"/>
    <cellStyle name="Uwaga 3" xfId="12234" hidden="1"/>
    <cellStyle name="Uwaga 3" xfId="12230" hidden="1"/>
    <cellStyle name="Uwaga 3" xfId="12221" hidden="1"/>
    <cellStyle name="Uwaga 3" xfId="12218" hidden="1"/>
    <cellStyle name="Uwaga 3" xfId="12214" hidden="1"/>
    <cellStyle name="Uwaga 3" xfId="12206" hidden="1"/>
    <cellStyle name="Uwaga 3" xfId="12204" hidden="1"/>
    <cellStyle name="Uwaga 3" xfId="12200" hidden="1"/>
    <cellStyle name="Uwaga 3" xfId="12191" hidden="1"/>
    <cellStyle name="Uwaga 3" xfId="12189" hidden="1"/>
    <cellStyle name="Uwaga 3" xfId="12186" hidden="1"/>
    <cellStyle name="Uwaga 3" xfId="12176" hidden="1"/>
    <cellStyle name="Uwaga 3" xfId="12174" hidden="1"/>
    <cellStyle name="Uwaga 3" xfId="12169" hidden="1"/>
    <cellStyle name="Uwaga 3" xfId="12161" hidden="1"/>
    <cellStyle name="Uwaga 3" xfId="12159" hidden="1"/>
    <cellStyle name="Uwaga 3" xfId="12154" hidden="1"/>
    <cellStyle name="Uwaga 3" xfId="12146" hidden="1"/>
    <cellStyle name="Uwaga 3" xfId="12144" hidden="1"/>
    <cellStyle name="Uwaga 3" xfId="12139" hidden="1"/>
    <cellStyle name="Uwaga 3" xfId="12131" hidden="1"/>
    <cellStyle name="Uwaga 3" xfId="12129" hidden="1"/>
    <cellStyle name="Uwaga 3" xfId="12125" hidden="1"/>
    <cellStyle name="Uwaga 3" xfId="12116" hidden="1"/>
    <cellStyle name="Uwaga 3" xfId="12113" hidden="1"/>
    <cellStyle name="Uwaga 3" xfId="12108" hidden="1"/>
    <cellStyle name="Uwaga 3" xfId="12101" hidden="1"/>
    <cellStyle name="Uwaga 3" xfId="12097" hidden="1"/>
    <cellStyle name="Uwaga 3" xfId="12092" hidden="1"/>
    <cellStyle name="Uwaga 3" xfId="12086" hidden="1"/>
    <cellStyle name="Uwaga 3" xfId="12082" hidden="1"/>
    <cellStyle name="Uwaga 3" xfId="12077" hidden="1"/>
    <cellStyle name="Uwaga 3" xfId="12071" hidden="1"/>
    <cellStyle name="Uwaga 3" xfId="12068" hidden="1"/>
    <cellStyle name="Uwaga 3" xfId="12064" hidden="1"/>
    <cellStyle name="Uwaga 3" xfId="12055" hidden="1"/>
    <cellStyle name="Uwaga 3" xfId="12050" hidden="1"/>
    <cellStyle name="Uwaga 3" xfId="12045" hidden="1"/>
    <cellStyle name="Uwaga 3" xfId="12040" hidden="1"/>
    <cellStyle name="Uwaga 3" xfId="12035" hidden="1"/>
    <cellStyle name="Uwaga 3" xfId="12030" hidden="1"/>
    <cellStyle name="Uwaga 3" xfId="12025" hidden="1"/>
    <cellStyle name="Uwaga 3" xfId="12020" hidden="1"/>
    <cellStyle name="Uwaga 3" xfId="12015" hidden="1"/>
    <cellStyle name="Uwaga 3" xfId="12011" hidden="1"/>
    <cellStyle name="Uwaga 3" xfId="12006" hidden="1"/>
    <cellStyle name="Uwaga 3" xfId="12001" hidden="1"/>
    <cellStyle name="Uwaga 3" xfId="11996" hidden="1"/>
    <cellStyle name="Uwaga 3" xfId="11992" hidden="1"/>
    <cellStyle name="Uwaga 3" xfId="11988" hidden="1"/>
    <cellStyle name="Uwaga 3" xfId="11981" hidden="1"/>
    <cellStyle name="Uwaga 3" xfId="11977" hidden="1"/>
    <cellStyle name="Uwaga 3" xfId="11972" hidden="1"/>
    <cellStyle name="Uwaga 3" xfId="11966" hidden="1"/>
    <cellStyle name="Uwaga 3" xfId="11962" hidden="1"/>
    <cellStyle name="Uwaga 3" xfId="11957" hidden="1"/>
    <cellStyle name="Uwaga 3" xfId="11951" hidden="1"/>
    <cellStyle name="Uwaga 3" xfId="11947" hidden="1"/>
    <cellStyle name="Uwaga 3" xfId="11943" hidden="1"/>
    <cellStyle name="Uwaga 3" xfId="11936" hidden="1"/>
    <cellStyle name="Uwaga 3" xfId="11932" hidden="1"/>
    <cellStyle name="Uwaga 3" xfId="11928" hidden="1"/>
    <cellStyle name="Uwaga 3" xfId="10944" hidden="1"/>
    <cellStyle name="Uwaga 3" xfId="10943" hidden="1"/>
    <cellStyle name="Uwaga 3" xfId="10942" hidden="1"/>
    <cellStyle name="Uwaga 3" xfId="10935" hidden="1"/>
    <cellStyle name="Uwaga 3" xfId="10934" hidden="1"/>
    <cellStyle name="Uwaga 3" xfId="10933" hidden="1"/>
    <cellStyle name="Uwaga 3" xfId="10926" hidden="1"/>
    <cellStyle name="Uwaga 3" xfId="10925" hidden="1"/>
    <cellStyle name="Uwaga 3" xfId="10924" hidden="1"/>
    <cellStyle name="Uwaga 3" xfId="10917" hidden="1"/>
    <cellStyle name="Uwaga 3" xfId="10916" hidden="1"/>
    <cellStyle name="Uwaga 3" xfId="10915" hidden="1"/>
    <cellStyle name="Uwaga 3" xfId="10908" hidden="1"/>
    <cellStyle name="Uwaga 3" xfId="10907" hidden="1"/>
    <cellStyle name="Uwaga 3" xfId="10906" hidden="1"/>
    <cellStyle name="Uwaga 3" xfId="10899" hidden="1"/>
    <cellStyle name="Uwaga 3" xfId="10898" hidden="1"/>
    <cellStyle name="Uwaga 3" xfId="10896" hidden="1"/>
    <cellStyle name="Uwaga 3" xfId="10890" hidden="1"/>
    <cellStyle name="Uwaga 3" xfId="10889" hidden="1"/>
    <cellStyle name="Uwaga 3" xfId="10887" hidden="1"/>
    <cellStyle name="Uwaga 3" xfId="10881" hidden="1"/>
    <cellStyle name="Uwaga 3" xfId="10880" hidden="1"/>
    <cellStyle name="Uwaga 3" xfId="10878" hidden="1"/>
    <cellStyle name="Uwaga 3" xfId="10872" hidden="1"/>
    <cellStyle name="Uwaga 3" xfId="10871" hidden="1"/>
    <cellStyle name="Uwaga 3" xfId="10869" hidden="1"/>
    <cellStyle name="Uwaga 3" xfId="10863" hidden="1"/>
    <cellStyle name="Uwaga 3" xfId="10862" hidden="1"/>
    <cellStyle name="Uwaga 3" xfId="10860" hidden="1"/>
    <cellStyle name="Uwaga 3" xfId="10854" hidden="1"/>
    <cellStyle name="Uwaga 3" xfId="10853" hidden="1"/>
    <cellStyle name="Uwaga 3" xfId="10851" hidden="1"/>
    <cellStyle name="Uwaga 3" xfId="10845" hidden="1"/>
    <cellStyle name="Uwaga 3" xfId="10844" hidden="1"/>
    <cellStyle name="Uwaga 3" xfId="10842" hidden="1"/>
    <cellStyle name="Uwaga 3" xfId="10836" hidden="1"/>
    <cellStyle name="Uwaga 3" xfId="10835" hidden="1"/>
    <cellStyle name="Uwaga 3" xfId="10833" hidden="1"/>
    <cellStyle name="Uwaga 3" xfId="10827" hidden="1"/>
    <cellStyle name="Uwaga 3" xfId="10826" hidden="1"/>
    <cellStyle name="Uwaga 3" xfId="10824" hidden="1"/>
    <cellStyle name="Uwaga 3" xfId="10818" hidden="1"/>
    <cellStyle name="Uwaga 3" xfId="10817" hidden="1"/>
    <cellStyle name="Uwaga 3" xfId="10815" hidden="1"/>
    <cellStyle name="Uwaga 3" xfId="10809" hidden="1"/>
    <cellStyle name="Uwaga 3" xfId="10808" hidden="1"/>
    <cellStyle name="Uwaga 3" xfId="10806" hidden="1"/>
    <cellStyle name="Uwaga 3" xfId="10800" hidden="1"/>
    <cellStyle name="Uwaga 3" xfId="10799" hidden="1"/>
    <cellStyle name="Uwaga 3" xfId="10797" hidden="1"/>
    <cellStyle name="Uwaga 3" xfId="10791" hidden="1"/>
    <cellStyle name="Uwaga 3" xfId="10790" hidden="1"/>
    <cellStyle name="Uwaga 3" xfId="10787" hidden="1"/>
    <cellStyle name="Uwaga 3" xfId="10782" hidden="1"/>
    <cellStyle name="Uwaga 3" xfId="10780" hidden="1"/>
    <cellStyle name="Uwaga 3" xfId="10777" hidden="1"/>
    <cellStyle name="Uwaga 3" xfId="10773" hidden="1"/>
    <cellStyle name="Uwaga 3" xfId="10772" hidden="1"/>
    <cellStyle name="Uwaga 3" xfId="10769" hidden="1"/>
    <cellStyle name="Uwaga 3" xfId="10764" hidden="1"/>
    <cellStyle name="Uwaga 3" xfId="10763" hidden="1"/>
    <cellStyle name="Uwaga 3" xfId="10761" hidden="1"/>
    <cellStyle name="Uwaga 3" xfId="10755" hidden="1"/>
    <cellStyle name="Uwaga 3" xfId="10754" hidden="1"/>
    <cellStyle name="Uwaga 3" xfId="10752" hidden="1"/>
    <cellStyle name="Uwaga 3" xfId="10746" hidden="1"/>
    <cellStyle name="Uwaga 3" xfId="10745" hidden="1"/>
    <cellStyle name="Uwaga 3" xfId="10743" hidden="1"/>
    <cellStyle name="Uwaga 3" xfId="10737" hidden="1"/>
    <cellStyle name="Uwaga 3" xfId="10736" hidden="1"/>
    <cellStyle name="Uwaga 3" xfId="10734" hidden="1"/>
    <cellStyle name="Uwaga 3" xfId="10728" hidden="1"/>
    <cellStyle name="Uwaga 3" xfId="10727" hidden="1"/>
    <cellStyle name="Uwaga 3" xfId="10725" hidden="1"/>
    <cellStyle name="Uwaga 3" xfId="10719" hidden="1"/>
    <cellStyle name="Uwaga 3" xfId="10718" hidden="1"/>
    <cellStyle name="Uwaga 3" xfId="10715" hidden="1"/>
    <cellStyle name="Uwaga 3" xfId="10710" hidden="1"/>
    <cellStyle name="Uwaga 3" xfId="10708" hidden="1"/>
    <cellStyle name="Uwaga 3" xfId="10705" hidden="1"/>
    <cellStyle name="Uwaga 3" xfId="10701" hidden="1"/>
    <cellStyle name="Uwaga 3" xfId="10699" hidden="1"/>
    <cellStyle name="Uwaga 3" xfId="10696" hidden="1"/>
    <cellStyle name="Uwaga 3" xfId="10692" hidden="1"/>
    <cellStyle name="Uwaga 3" xfId="10691" hidden="1"/>
    <cellStyle name="Uwaga 3" xfId="10689" hidden="1"/>
    <cellStyle name="Uwaga 3" xfId="10683" hidden="1"/>
    <cellStyle name="Uwaga 3" xfId="10681" hidden="1"/>
    <cellStyle name="Uwaga 3" xfId="10678" hidden="1"/>
    <cellStyle name="Uwaga 3" xfId="10674" hidden="1"/>
    <cellStyle name="Uwaga 3" xfId="10672" hidden="1"/>
    <cellStyle name="Uwaga 3" xfId="10669" hidden="1"/>
    <cellStyle name="Uwaga 3" xfId="10665" hidden="1"/>
    <cellStyle name="Uwaga 3" xfId="10663" hidden="1"/>
    <cellStyle name="Uwaga 3" xfId="10660" hidden="1"/>
    <cellStyle name="Uwaga 3" xfId="10656" hidden="1"/>
    <cellStyle name="Uwaga 3" xfId="10654" hidden="1"/>
    <cellStyle name="Uwaga 3" xfId="10652" hidden="1"/>
    <cellStyle name="Uwaga 3" xfId="10647" hidden="1"/>
    <cellStyle name="Uwaga 3" xfId="10645" hidden="1"/>
    <cellStyle name="Uwaga 3" xfId="10643" hidden="1"/>
    <cellStyle name="Uwaga 3" xfId="10638" hidden="1"/>
    <cellStyle name="Uwaga 3" xfId="10636" hidden="1"/>
    <cellStyle name="Uwaga 3" xfId="10633" hidden="1"/>
    <cellStyle name="Uwaga 3" xfId="10629" hidden="1"/>
    <cellStyle name="Uwaga 3" xfId="10627" hidden="1"/>
    <cellStyle name="Uwaga 3" xfId="10625" hidden="1"/>
    <cellStyle name="Uwaga 3" xfId="10620" hidden="1"/>
    <cellStyle name="Uwaga 3" xfId="10618" hidden="1"/>
    <cellStyle name="Uwaga 3" xfId="10616" hidden="1"/>
    <cellStyle name="Uwaga 3" xfId="10610" hidden="1"/>
    <cellStyle name="Uwaga 3" xfId="10607" hidden="1"/>
    <cellStyle name="Uwaga 3" xfId="10604" hidden="1"/>
    <cellStyle name="Uwaga 3" xfId="10601" hidden="1"/>
    <cellStyle name="Uwaga 3" xfId="10598" hidden="1"/>
    <cellStyle name="Uwaga 3" xfId="10595" hidden="1"/>
    <cellStyle name="Uwaga 3" xfId="10592" hidden="1"/>
    <cellStyle name="Uwaga 3" xfId="10589" hidden="1"/>
    <cellStyle name="Uwaga 3" xfId="10586" hidden="1"/>
    <cellStyle name="Uwaga 3" xfId="10584" hidden="1"/>
    <cellStyle name="Uwaga 3" xfId="10582" hidden="1"/>
    <cellStyle name="Uwaga 3" xfId="10579" hidden="1"/>
    <cellStyle name="Uwaga 3" xfId="10575" hidden="1"/>
    <cellStyle name="Uwaga 3" xfId="10572" hidden="1"/>
    <cellStyle name="Uwaga 3" xfId="10569" hidden="1"/>
    <cellStyle name="Uwaga 3" xfId="10565" hidden="1"/>
    <cellStyle name="Uwaga 3" xfId="10562" hidden="1"/>
    <cellStyle name="Uwaga 3" xfId="10559" hidden="1"/>
    <cellStyle name="Uwaga 3" xfId="10557" hidden="1"/>
    <cellStyle name="Uwaga 3" xfId="10554" hidden="1"/>
    <cellStyle name="Uwaga 3" xfId="10551" hidden="1"/>
    <cellStyle name="Uwaga 3" xfId="10548" hidden="1"/>
    <cellStyle name="Uwaga 3" xfId="10546" hidden="1"/>
    <cellStyle name="Uwaga 3" xfId="10544" hidden="1"/>
    <cellStyle name="Uwaga 3" xfId="10539" hidden="1"/>
    <cellStyle name="Uwaga 3" xfId="10536" hidden="1"/>
    <cellStyle name="Uwaga 3" xfId="10533" hidden="1"/>
    <cellStyle name="Uwaga 3" xfId="10529" hidden="1"/>
    <cellStyle name="Uwaga 3" xfId="10526" hidden="1"/>
    <cellStyle name="Uwaga 3" xfId="10523" hidden="1"/>
    <cellStyle name="Uwaga 3" xfId="10520" hidden="1"/>
    <cellStyle name="Uwaga 3" xfId="10517" hidden="1"/>
    <cellStyle name="Uwaga 3" xfId="10514" hidden="1"/>
    <cellStyle name="Uwaga 3" xfId="10512" hidden="1"/>
    <cellStyle name="Uwaga 3" xfId="10510" hidden="1"/>
    <cellStyle name="Uwaga 3" xfId="10507" hidden="1"/>
    <cellStyle name="Uwaga 3" xfId="10502" hidden="1"/>
    <cellStyle name="Uwaga 3" xfId="10499" hidden="1"/>
    <cellStyle name="Uwaga 3" xfId="10496" hidden="1"/>
    <cellStyle name="Uwaga 3" xfId="10492" hidden="1"/>
    <cellStyle name="Uwaga 3" xfId="10489" hidden="1"/>
    <cellStyle name="Uwaga 3" xfId="10487" hidden="1"/>
    <cellStyle name="Uwaga 3" xfId="10484" hidden="1"/>
    <cellStyle name="Uwaga 3" xfId="10481" hidden="1"/>
    <cellStyle name="Uwaga 3" xfId="10478" hidden="1"/>
    <cellStyle name="Uwaga 3" xfId="10476" hidden="1"/>
    <cellStyle name="Uwaga 3" xfId="10473" hidden="1"/>
    <cellStyle name="Uwaga 3" xfId="10470" hidden="1"/>
    <cellStyle name="Uwaga 3" xfId="10467" hidden="1"/>
    <cellStyle name="Uwaga 3" xfId="10465" hidden="1"/>
    <cellStyle name="Uwaga 3" xfId="10463" hidden="1"/>
    <cellStyle name="Uwaga 3" xfId="10458" hidden="1"/>
    <cellStyle name="Uwaga 3" xfId="10456" hidden="1"/>
    <cellStyle name="Uwaga 3" xfId="10453" hidden="1"/>
    <cellStyle name="Uwaga 3" xfId="10449" hidden="1"/>
    <cellStyle name="Uwaga 3" xfId="10447" hidden="1"/>
    <cellStyle name="Uwaga 3" xfId="10444" hidden="1"/>
    <cellStyle name="Uwaga 3" xfId="10440" hidden="1"/>
    <cellStyle name="Uwaga 3" xfId="10438" hidden="1"/>
    <cellStyle name="Uwaga 3" xfId="10436" hidden="1"/>
    <cellStyle name="Uwaga 3" xfId="10431" hidden="1"/>
    <cellStyle name="Uwaga 3" xfId="10429" hidden="1"/>
    <cellStyle name="Uwaga 3" xfId="10427" hidden="1"/>
    <cellStyle name="Uwaga 3" xfId="12847" hidden="1"/>
    <cellStyle name="Uwaga 3" xfId="12848" hidden="1"/>
    <cellStyle name="Uwaga 3" xfId="12850" hidden="1"/>
    <cellStyle name="Uwaga 3" xfId="12862" hidden="1"/>
    <cellStyle name="Uwaga 3" xfId="12863" hidden="1"/>
    <cellStyle name="Uwaga 3" xfId="12868" hidden="1"/>
    <cellStyle name="Uwaga 3" xfId="12877" hidden="1"/>
    <cellStyle name="Uwaga 3" xfId="12878" hidden="1"/>
    <cellStyle name="Uwaga 3" xfId="12883" hidden="1"/>
    <cellStyle name="Uwaga 3" xfId="12892" hidden="1"/>
    <cellStyle name="Uwaga 3" xfId="12893" hidden="1"/>
    <cellStyle name="Uwaga 3" xfId="12894" hidden="1"/>
    <cellStyle name="Uwaga 3" xfId="12907" hidden="1"/>
    <cellStyle name="Uwaga 3" xfId="12912" hidden="1"/>
    <cellStyle name="Uwaga 3" xfId="12917" hidden="1"/>
    <cellStyle name="Uwaga 3" xfId="12927" hidden="1"/>
    <cellStyle name="Uwaga 3" xfId="12932" hidden="1"/>
    <cellStyle name="Uwaga 3" xfId="12936" hidden="1"/>
    <cellStyle name="Uwaga 3" xfId="12943" hidden="1"/>
    <cellStyle name="Uwaga 3" xfId="12948" hidden="1"/>
    <cellStyle name="Uwaga 3" xfId="12951" hidden="1"/>
    <cellStyle name="Uwaga 3" xfId="12957" hidden="1"/>
    <cellStyle name="Uwaga 3" xfId="12962" hidden="1"/>
    <cellStyle name="Uwaga 3" xfId="12966" hidden="1"/>
    <cellStyle name="Uwaga 3" xfId="12967" hidden="1"/>
    <cellStyle name="Uwaga 3" xfId="12968" hidden="1"/>
    <cellStyle name="Uwaga 3" xfId="12972" hidden="1"/>
    <cellStyle name="Uwaga 3" xfId="12984" hidden="1"/>
    <cellStyle name="Uwaga 3" xfId="12989" hidden="1"/>
    <cellStyle name="Uwaga 3" xfId="12994" hidden="1"/>
    <cellStyle name="Uwaga 3" xfId="12999" hidden="1"/>
    <cellStyle name="Uwaga 3" xfId="13004" hidden="1"/>
    <cellStyle name="Uwaga 3" xfId="13009" hidden="1"/>
    <cellStyle name="Uwaga 3" xfId="13013" hidden="1"/>
    <cellStyle name="Uwaga 3" xfId="13017" hidden="1"/>
    <cellStyle name="Uwaga 3" xfId="13022" hidden="1"/>
    <cellStyle name="Uwaga 3" xfId="13027" hidden="1"/>
    <cellStyle name="Uwaga 3" xfId="13028" hidden="1"/>
    <cellStyle name="Uwaga 3" xfId="13030" hidden="1"/>
    <cellStyle name="Uwaga 3" xfId="13043" hidden="1"/>
    <cellStyle name="Uwaga 3" xfId="13047" hidden="1"/>
    <cellStyle name="Uwaga 3" xfId="13052" hidden="1"/>
    <cellStyle name="Uwaga 3" xfId="13059" hidden="1"/>
    <cellStyle name="Uwaga 3" xfId="13063" hidden="1"/>
    <cellStyle name="Uwaga 3" xfId="13068" hidden="1"/>
    <cellStyle name="Uwaga 3" xfId="13073" hidden="1"/>
    <cellStyle name="Uwaga 3" xfId="13076" hidden="1"/>
    <cellStyle name="Uwaga 3" xfId="13081" hidden="1"/>
    <cellStyle name="Uwaga 3" xfId="13087" hidden="1"/>
    <cellStyle name="Uwaga 3" xfId="13088" hidden="1"/>
    <cellStyle name="Uwaga 3" xfId="13091" hidden="1"/>
    <cellStyle name="Uwaga 3" xfId="13104" hidden="1"/>
    <cellStyle name="Uwaga 3" xfId="13108" hidden="1"/>
    <cellStyle name="Uwaga 3" xfId="13113" hidden="1"/>
    <cellStyle name="Uwaga 3" xfId="13120" hidden="1"/>
    <cellStyle name="Uwaga 3" xfId="13125" hidden="1"/>
    <cellStyle name="Uwaga 3" xfId="13129" hidden="1"/>
    <cellStyle name="Uwaga 3" xfId="13134" hidden="1"/>
    <cellStyle name="Uwaga 3" xfId="13138" hidden="1"/>
    <cellStyle name="Uwaga 3" xfId="13143" hidden="1"/>
    <cellStyle name="Uwaga 3" xfId="13147" hidden="1"/>
    <cellStyle name="Uwaga 3" xfId="13148" hidden="1"/>
    <cellStyle name="Uwaga 3" xfId="13150" hidden="1"/>
    <cellStyle name="Uwaga 3" xfId="13162" hidden="1"/>
    <cellStyle name="Uwaga 3" xfId="13163" hidden="1"/>
    <cellStyle name="Uwaga 3" xfId="13165" hidden="1"/>
    <cellStyle name="Uwaga 3" xfId="13177" hidden="1"/>
    <cellStyle name="Uwaga 3" xfId="13179" hidden="1"/>
    <cellStyle name="Uwaga 3" xfId="13182" hidden="1"/>
    <cellStyle name="Uwaga 3" xfId="13192" hidden="1"/>
    <cellStyle name="Uwaga 3" xfId="13193" hidden="1"/>
    <cellStyle name="Uwaga 3" xfId="13195" hidden="1"/>
    <cellStyle name="Uwaga 3" xfId="13207" hidden="1"/>
    <cellStyle name="Uwaga 3" xfId="13208" hidden="1"/>
    <cellStyle name="Uwaga 3" xfId="13209" hidden="1"/>
    <cellStyle name="Uwaga 3" xfId="13223" hidden="1"/>
    <cellStyle name="Uwaga 3" xfId="13226" hidden="1"/>
    <cellStyle name="Uwaga 3" xfId="13230" hidden="1"/>
    <cellStyle name="Uwaga 3" xfId="13238" hidden="1"/>
    <cellStyle name="Uwaga 3" xfId="13241" hidden="1"/>
    <cellStyle name="Uwaga 3" xfId="13245" hidden="1"/>
    <cellStyle name="Uwaga 3" xfId="13253" hidden="1"/>
    <cellStyle name="Uwaga 3" xfId="13256" hidden="1"/>
    <cellStyle name="Uwaga 3" xfId="13260" hidden="1"/>
    <cellStyle name="Uwaga 3" xfId="13267" hidden="1"/>
    <cellStyle name="Uwaga 3" xfId="13268" hidden="1"/>
    <cellStyle name="Uwaga 3" xfId="13270" hidden="1"/>
    <cellStyle name="Uwaga 3" xfId="13283" hidden="1"/>
    <cellStyle name="Uwaga 3" xfId="13286" hidden="1"/>
    <cellStyle name="Uwaga 3" xfId="13289" hidden="1"/>
    <cellStyle name="Uwaga 3" xfId="13298" hidden="1"/>
    <cellStyle name="Uwaga 3" xfId="13301" hidden="1"/>
    <cellStyle name="Uwaga 3" xfId="13305" hidden="1"/>
    <cellStyle name="Uwaga 3" xfId="13313" hidden="1"/>
    <cellStyle name="Uwaga 3" xfId="13315" hidden="1"/>
    <cellStyle name="Uwaga 3" xfId="13318" hidden="1"/>
    <cellStyle name="Uwaga 3" xfId="13327" hidden="1"/>
    <cellStyle name="Uwaga 3" xfId="13328" hidden="1"/>
    <cellStyle name="Uwaga 3" xfId="13329" hidden="1"/>
    <cellStyle name="Uwaga 3" xfId="13342" hidden="1"/>
    <cellStyle name="Uwaga 3" xfId="13343" hidden="1"/>
    <cellStyle name="Uwaga 3" xfId="13345" hidden="1"/>
    <cellStyle name="Uwaga 3" xfId="13357" hidden="1"/>
    <cellStyle name="Uwaga 3" xfId="13358" hidden="1"/>
    <cellStyle name="Uwaga 3" xfId="13360" hidden="1"/>
    <cellStyle name="Uwaga 3" xfId="13372" hidden="1"/>
    <cellStyle name="Uwaga 3" xfId="13373" hidden="1"/>
    <cellStyle name="Uwaga 3" xfId="13375" hidden="1"/>
    <cellStyle name="Uwaga 3" xfId="13387" hidden="1"/>
    <cellStyle name="Uwaga 3" xfId="13388" hidden="1"/>
    <cellStyle name="Uwaga 3" xfId="13389" hidden="1"/>
    <cellStyle name="Uwaga 3" xfId="13403" hidden="1"/>
    <cellStyle name="Uwaga 3" xfId="13405" hidden="1"/>
    <cellStyle name="Uwaga 3" xfId="13408" hidden="1"/>
    <cellStyle name="Uwaga 3" xfId="13418" hidden="1"/>
    <cellStyle name="Uwaga 3" xfId="13421" hidden="1"/>
    <cellStyle name="Uwaga 3" xfId="13424" hidden="1"/>
    <cellStyle name="Uwaga 3" xfId="13433" hidden="1"/>
    <cellStyle name="Uwaga 3" xfId="13435" hidden="1"/>
    <cellStyle name="Uwaga 3" xfId="13438" hidden="1"/>
    <cellStyle name="Uwaga 3" xfId="13447" hidden="1"/>
    <cellStyle name="Uwaga 3" xfId="13448" hidden="1"/>
    <cellStyle name="Uwaga 3" xfId="13449" hidden="1"/>
    <cellStyle name="Uwaga 3" xfId="13462" hidden="1"/>
    <cellStyle name="Uwaga 3" xfId="13464" hidden="1"/>
    <cellStyle name="Uwaga 3" xfId="13466" hidden="1"/>
    <cellStyle name="Uwaga 3" xfId="13477" hidden="1"/>
    <cellStyle name="Uwaga 3" xfId="13479" hidden="1"/>
    <cellStyle name="Uwaga 3" xfId="13481" hidden="1"/>
    <cellStyle name="Uwaga 3" xfId="13492" hidden="1"/>
    <cellStyle name="Uwaga 3" xfId="13494" hidden="1"/>
    <cellStyle name="Uwaga 3" xfId="13496" hidden="1"/>
    <cellStyle name="Uwaga 3" xfId="13507" hidden="1"/>
    <cellStyle name="Uwaga 3" xfId="13508" hidden="1"/>
    <cellStyle name="Uwaga 3" xfId="13509" hidden="1"/>
    <cellStyle name="Uwaga 3" xfId="13522" hidden="1"/>
    <cellStyle name="Uwaga 3" xfId="13524" hidden="1"/>
    <cellStyle name="Uwaga 3" xfId="13526" hidden="1"/>
    <cellStyle name="Uwaga 3" xfId="13537" hidden="1"/>
    <cellStyle name="Uwaga 3" xfId="13539" hidden="1"/>
    <cellStyle name="Uwaga 3" xfId="13541" hidden="1"/>
    <cellStyle name="Uwaga 3" xfId="13552" hidden="1"/>
    <cellStyle name="Uwaga 3" xfId="13554" hidden="1"/>
    <cellStyle name="Uwaga 3" xfId="13555" hidden="1"/>
    <cellStyle name="Uwaga 3" xfId="13567" hidden="1"/>
    <cellStyle name="Uwaga 3" xfId="13568" hidden="1"/>
    <cellStyle name="Uwaga 3" xfId="13569" hidden="1"/>
    <cellStyle name="Uwaga 3" xfId="13582" hidden="1"/>
    <cellStyle name="Uwaga 3" xfId="13584" hidden="1"/>
    <cellStyle name="Uwaga 3" xfId="13586" hidden="1"/>
    <cellStyle name="Uwaga 3" xfId="13597" hidden="1"/>
    <cellStyle name="Uwaga 3" xfId="13599" hidden="1"/>
    <cellStyle name="Uwaga 3" xfId="13601" hidden="1"/>
    <cellStyle name="Uwaga 3" xfId="13612" hidden="1"/>
    <cellStyle name="Uwaga 3" xfId="13614" hidden="1"/>
    <cellStyle name="Uwaga 3" xfId="13616" hidden="1"/>
    <cellStyle name="Uwaga 3" xfId="13627" hidden="1"/>
    <cellStyle name="Uwaga 3" xfId="13628" hidden="1"/>
    <cellStyle name="Uwaga 3" xfId="13630" hidden="1"/>
    <cellStyle name="Uwaga 3" xfId="13641" hidden="1"/>
    <cellStyle name="Uwaga 3" xfId="13643" hidden="1"/>
    <cellStyle name="Uwaga 3" xfId="13644" hidden="1"/>
    <cellStyle name="Uwaga 3" xfId="13653" hidden="1"/>
    <cellStyle name="Uwaga 3" xfId="13656" hidden="1"/>
    <cellStyle name="Uwaga 3" xfId="13658" hidden="1"/>
    <cellStyle name="Uwaga 3" xfId="13669" hidden="1"/>
    <cellStyle name="Uwaga 3" xfId="13671" hidden="1"/>
    <cellStyle name="Uwaga 3" xfId="13673" hidden="1"/>
    <cellStyle name="Uwaga 3" xfId="13685" hidden="1"/>
    <cellStyle name="Uwaga 3" xfId="13687" hidden="1"/>
    <cellStyle name="Uwaga 3" xfId="13689" hidden="1"/>
    <cellStyle name="Uwaga 3" xfId="13697" hidden="1"/>
    <cellStyle name="Uwaga 3" xfId="13699" hidden="1"/>
    <cellStyle name="Uwaga 3" xfId="13702" hidden="1"/>
    <cellStyle name="Uwaga 3" xfId="13692" hidden="1"/>
    <cellStyle name="Uwaga 3" xfId="13691" hidden="1"/>
    <cellStyle name="Uwaga 3" xfId="13690" hidden="1"/>
    <cellStyle name="Uwaga 3" xfId="13677" hidden="1"/>
    <cellStyle name="Uwaga 3" xfId="13676" hidden="1"/>
    <cellStyle name="Uwaga 3" xfId="13675" hidden="1"/>
    <cellStyle name="Uwaga 3" xfId="13662" hidden="1"/>
    <cellStyle name="Uwaga 3" xfId="13661" hidden="1"/>
    <cellStyle name="Uwaga 3" xfId="13660" hidden="1"/>
    <cellStyle name="Uwaga 3" xfId="13647" hidden="1"/>
    <cellStyle name="Uwaga 3" xfId="13646" hidden="1"/>
    <cellStyle name="Uwaga 3" xfId="13645" hidden="1"/>
    <cellStyle name="Uwaga 3" xfId="13632" hidden="1"/>
    <cellStyle name="Uwaga 3" xfId="13631" hidden="1"/>
    <cellStyle name="Uwaga 3" xfId="13629" hidden="1"/>
    <cellStyle name="Uwaga 3" xfId="13618" hidden="1"/>
    <cellStyle name="Uwaga 3" xfId="13615" hidden="1"/>
    <cellStyle name="Uwaga 3" xfId="13613" hidden="1"/>
    <cellStyle name="Uwaga 3" xfId="13603" hidden="1"/>
    <cellStyle name="Uwaga 3" xfId="13600" hidden="1"/>
    <cellStyle name="Uwaga 3" xfId="13598" hidden="1"/>
    <cellStyle name="Uwaga 3" xfId="13588" hidden="1"/>
    <cellStyle name="Uwaga 3" xfId="13585" hidden="1"/>
    <cellStyle name="Uwaga 3" xfId="13583" hidden="1"/>
    <cellStyle name="Uwaga 3" xfId="13573" hidden="1"/>
    <cellStyle name="Uwaga 3" xfId="13571" hidden="1"/>
    <cellStyle name="Uwaga 3" xfId="13570" hidden="1"/>
    <cellStyle name="Uwaga 3" xfId="13558" hidden="1"/>
    <cellStyle name="Uwaga 3" xfId="13556" hidden="1"/>
    <cellStyle name="Uwaga 3" xfId="13553" hidden="1"/>
    <cellStyle name="Uwaga 3" xfId="13543" hidden="1"/>
    <cellStyle name="Uwaga 3" xfId="13540" hidden="1"/>
    <cellStyle name="Uwaga 3" xfId="13538" hidden="1"/>
    <cellStyle name="Uwaga 3" xfId="13528" hidden="1"/>
    <cellStyle name="Uwaga 3" xfId="13525" hidden="1"/>
    <cellStyle name="Uwaga 3" xfId="13523" hidden="1"/>
    <cellStyle name="Uwaga 3" xfId="13513" hidden="1"/>
    <cellStyle name="Uwaga 3" xfId="13511" hidden="1"/>
    <cellStyle name="Uwaga 3" xfId="13510" hidden="1"/>
    <cellStyle name="Uwaga 3" xfId="13498" hidden="1"/>
    <cellStyle name="Uwaga 3" xfId="13495" hidden="1"/>
    <cellStyle name="Uwaga 3" xfId="13493" hidden="1"/>
    <cellStyle name="Uwaga 3" xfId="13483" hidden="1"/>
    <cellStyle name="Uwaga 3" xfId="13480" hidden="1"/>
    <cellStyle name="Uwaga 3" xfId="13478" hidden="1"/>
    <cellStyle name="Uwaga 3" xfId="13468" hidden="1"/>
    <cellStyle name="Uwaga 3" xfId="13465" hidden="1"/>
    <cellStyle name="Uwaga 3" xfId="13463" hidden="1"/>
    <cellStyle name="Uwaga 3" xfId="13453" hidden="1"/>
    <cellStyle name="Uwaga 3" xfId="13451" hidden="1"/>
    <cellStyle name="Uwaga 3" xfId="13450" hidden="1"/>
    <cellStyle name="Uwaga 3" xfId="13437" hidden="1"/>
    <cellStyle name="Uwaga 3" xfId="13434" hidden="1"/>
    <cellStyle name="Uwaga 3" xfId="13432" hidden="1"/>
    <cellStyle name="Uwaga 3" xfId="13422" hidden="1"/>
    <cellStyle name="Uwaga 3" xfId="13419" hidden="1"/>
    <cellStyle name="Uwaga 3" xfId="13417" hidden="1"/>
    <cellStyle name="Uwaga 3" xfId="13407" hidden="1"/>
    <cellStyle name="Uwaga 3" xfId="13404" hidden="1"/>
    <cellStyle name="Uwaga 3" xfId="13402" hidden="1"/>
    <cellStyle name="Uwaga 3" xfId="13393" hidden="1"/>
    <cellStyle name="Uwaga 3" xfId="13391" hidden="1"/>
    <cellStyle name="Uwaga 3" xfId="13390" hidden="1"/>
    <cellStyle name="Uwaga 3" xfId="13378" hidden="1"/>
    <cellStyle name="Uwaga 3" xfId="13376" hidden="1"/>
    <cellStyle name="Uwaga 3" xfId="13374" hidden="1"/>
    <cellStyle name="Uwaga 3" xfId="13363" hidden="1"/>
    <cellStyle name="Uwaga 3" xfId="13361" hidden="1"/>
    <cellStyle name="Uwaga 3" xfId="13359" hidden="1"/>
    <cellStyle name="Uwaga 3" xfId="13348" hidden="1"/>
    <cellStyle name="Uwaga 3" xfId="13346" hidden="1"/>
    <cellStyle name="Uwaga 3" xfId="13344" hidden="1"/>
    <cellStyle name="Uwaga 3" xfId="13333" hidden="1"/>
    <cellStyle name="Uwaga 3" xfId="13331" hidden="1"/>
    <cellStyle name="Uwaga 3" xfId="13330" hidden="1"/>
    <cellStyle name="Uwaga 3" xfId="13317" hidden="1"/>
    <cellStyle name="Uwaga 3" xfId="13314" hidden="1"/>
    <cellStyle name="Uwaga 3" xfId="13312" hidden="1"/>
    <cellStyle name="Uwaga 3" xfId="13302" hidden="1"/>
    <cellStyle name="Uwaga 3" xfId="13299" hidden="1"/>
    <cellStyle name="Uwaga 3" xfId="13297" hidden="1"/>
    <cellStyle name="Uwaga 3" xfId="13287" hidden="1"/>
    <cellStyle name="Uwaga 3" xfId="13284" hidden="1"/>
    <cellStyle name="Uwaga 3" xfId="13282" hidden="1"/>
    <cellStyle name="Uwaga 3" xfId="13273" hidden="1"/>
    <cellStyle name="Uwaga 3" xfId="13271" hidden="1"/>
    <cellStyle name="Uwaga 3" xfId="13269" hidden="1"/>
    <cellStyle name="Uwaga 3" xfId="13257" hidden="1"/>
    <cellStyle name="Uwaga 3" xfId="13254" hidden="1"/>
    <cellStyle name="Uwaga 3" xfId="13252" hidden="1"/>
    <cellStyle name="Uwaga 3" xfId="13242" hidden="1"/>
    <cellStyle name="Uwaga 3" xfId="13239" hidden="1"/>
    <cellStyle name="Uwaga 3" xfId="13237" hidden="1"/>
    <cellStyle name="Uwaga 3" xfId="13227" hidden="1"/>
    <cellStyle name="Uwaga 3" xfId="13224" hidden="1"/>
    <cellStyle name="Uwaga 3" xfId="13222" hidden="1"/>
    <cellStyle name="Uwaga 3" xfId="13215" hidden="1"/>
    <cellStyle name="Uwaga 3" xfId="13212" hidden="1"/>
    <cellStyle name="Uwaga 3" xfId="13210" hidden="1"/>
    <cellStyle name="Uwaga 3" xfId="13200" hidden="1"/>
    <cellStyle name="Uwaga 3" xfId="13197" hidden="1"/>
    <cellStyle name="Uwaga 3" xfId="13194" hidden="1"/>
    <cellStyle name="Uwaga 3" xfId="13185" hidden="1"/>
    <cellStyle name="Uwaga 3" xfId="13181" hidden="1"/>
    <cellStyle name="Uwaga 3" xfId="13178" hidden="1"/>
    <cellStyle name="Uwaga 3" xfId="13170" hidden="1"/>
    <cellStyle name="Uwaga 3" xfId="13167" hidden="1"/>
    <cellStyle name="Uwaga 3" xfId="13164" hidden="1"/>
    <cellStyle name="Uwaga 3" xfId="13155" hidden="1"/>
    <cellStyle name="Uwaga 3" xfId="13152" hidden="1"/>
    <cellStyle name="Uwaga 3" xfId="13149" hidden="1"/>
    <cellStyle name="Uwaga 3" xfId="13139" hidden="1"/>
    <cellStyle name="Uwaga 3" xfId="13135" hidden="1"/>
    <cellStyle name="Uwaga 3" xfId="13132" hidden="1"/>
    <cellStyle name="Uwaga 3" xfId="13123" hidden="1"/>
    <cellStyle name="Uwaga 3" xfId="13119" hidden="1"/>
    <cellStyle name="Uwaga 3" xfId="13117" hidden="1"/>
    <cellStyle name="Uwaga 3" xfId="13109" hidden="1"/>
    <cellStyle name="Uwaga 3" xfId="13105" hidden="1"/>
    <cellStyle name="Uwaga 3" xfId="13102" hidden="1"/>
    <cellStyle name="Uwaga 3" xfId="13095" hidden="1"/>
    <cellStyle name="Uwaga 3" xfId="13092" hidden="1"/>
    <cellStyle name="Uwaga 3" xfId="13089" hidden="1"/>
    <cellStyle name="Uwaga 3" xfId="13080" hidden="1"/>
    <cellStyle name="Uwaga 3" xfId="13075" hidden="1"/>
    <cellStyle name="Uwaga 3" xfId="13072" hidden="1"/>
    <cellStyle name="Uwaga 3" xfId="13065" hidden="1"/>
    <cellStyle name="Uwaga 3" xfId="13060" hidden="1"/>
    <cellStyle name="Uwaga 3" xfId="13057" hidden="1"/>
    <cellStyle name="Uwaga 3" xfId="13050" hidden="1"/>
    <cellStyle name="Uwaga 3" xfId="13045" hidden="1"/>
    <cellStyle name="Uwaga 3" xfId="13042" hidden="1"/>
    <cellStyle name="Uwaga 3" xfId="13036" hidden="1"/>
    <cellStyle name="Uwaga 3" xfId="13032" hidden="1"/>
    <cellStyle name="Uwaga 3" xfId="13029" hidden="1"/>
    <cellStyle name="Uwaga 3" xfId="13021" hidden="1"/>
    <cellStyle name="Uwaga 3" xfId="13016" hidden="1"/>
    <cellStyle name="Uwaga 3" xfId="13012" hidden="1"/>
    <cellStyle name="Uwaga 3" xfId="13006" hidden="1"/>
    <cellStyle name="Uwaga 3" xfId="13001" hidden="1"/>
    <cellStyle name="Uwaga 3" xfId="12997" hidden="1"/>
    <cellStyle name="Uwaga 3" xfId="12991" hidden="1"/>
    <cellStyle name="Uwaga 3" xfId="12986" hidden="1"/>
    <cellStyle name="Uwaga 3" xfId="12982" hidden="1"/>
    <cellStyle name="Uwaga 3" xfId="12977" hidden="1"/>
    <cellStyle name="Uwaga 3" xfId="12973" hidden="1"/>
    <cellStyle name="Uwaga 3" xfId="12969" hidden="1"/>
    <cellStyle name="Uwaga 3" xfId="12961" hidden="1"/>
    <cellStyle name="Uwaga 3" xfId="12956" hidden="1"/>
    <cellStyle name="Uwaga 3" xfId="12952" hidden="1"/>
    <cellStyle name="Uwaga 3" xfId="12946" hidden="1"/>
    <cellStyle name="Uwaga 3" xfId="12941" hidden="1"/>
    <cellStyle name="Uwaga 3" xfId="12937" hidden="1"/>
    <cellStyle name="Uwaga 3" xfId="12931" hidden="1"/>
    <cellStyle name="Uwaga 3" xfId="12926" hidden="1"/>
    <cellStyle name="Uwaga 3" xfId="12922" hidden="1"/>
    <cellStyle name="Uwaga 3" xfId="12918" hidden="1"/>
    <cellStyle name="Uwaga 3" xfId="12913" hidden="1"/>
    <cellStyle name="Uwaga 3" xfId="12908" hidden="1"/>
    <cellStyle name="Uwaga 3" xfId="12903" hidden="1"/>
    <cellStyle name="Uwaga 3" xfId="12899" hidden="1"/>
    <cellStyle name="Uwaga 3" xfId="12895" hidden="1"/>
    <cellStyle name="Uwaga 3" xfId="12888" hidden="1"/>
    <cellStyle name="Uwaga 3" xfId="12884" hidden="1"/>
    <cellStyle name="Uwaga 3" xfId="12879" hidden="1"/>
    <cellStyle name="Uwaga 3" xfId="12873" hidden="1"/>
    <cellStyle name="Uwaga 3" xfId="12869" hidden="1"/>
    <cellStyle name="Uwaga 3" xfId="12864" hidden="1"/>
    <cellStyle name="Uwaga 3" xfId="12858" hidden="1"/>
    <cellStyle name="Uwaga 3" xfId="12854" hidden="1"/>
    <cellStyle name="Uwaga 3" xfId="12849" hidden="1"/>
    <cellStyle name="Uwaga 3" xfId="12843" hidden="1"/>
    <cellStyle name="Uwaga 3" xfId="12839" hidden="1"/>
    <cellStyle name="Uwaga 3" xfId="12835" hidden="1"/>
    <cellStyle name="Uwaga 3" xfId="13695" hidden="1"/>
    <cellStyle name="Uwaga 3" xfId="13694" hidden="1"/>
    <cellStyle name="Uwaga 3" xfId="13693" hidden="1"/>
    <cellStyle name="Uwaga 3" xfId="13680" hidden="1"/>
    <cellStyle name="Uwaga 3" xfId="13679" hidden="1"/>
    <cellStyle name="Uwaga 3" xfId="13678" hidden="1"/>
    <cellStyle name="Uwaga 3" xfId="13665" hidden="1"/>
    <cellStyle name="Uwaga 3" xfId="13664" hidden="1"/>
    <cellStyle name="Uwaga 3" xfId="13663" hidden="1"/>
    <cellStyle name="Uwaga 3" xfId="13650" hidden="1"/>
    <cellStyle name="Uwaga 3" xfId="13649" hidden="1"/>
    <cellStyle name="Uwaga 3" xfId="13648" hidden="1"/>
    <cellStyle name="Uwaga 3" xfId="13635" hidden="1"/>
    <cellStyle name="Uwaga 3" xfId="13634" hidden="1"/>
    <cellStyle name="Uwaga 3" xfId="13633" hidden="1"/>
    <cellStyle name="Uwaga 3" xfId="13621" hidden="1"/>
    <cellStyle name="Uwaga 3" xfId="13619" hidden="1"/>
    <cellStyle name="Uwaga 3" xfId="13617" hidden="1"/>
    <cellStyle name="Uwaga 3" xfId="13606" hidden="1"/>
    <cellStyle name="Uwaga 3" xfId="13604" hidden="1"/>
    <cellStyle name="Uwaga 3" xfId="13602" hidden="1"/>
    <cellStyle name="Uwaga 3" xfId="13591" hidden="1"/>
    <cellStyle name="Uwaga 3" xfId="13589" hidden="1"/>
    <cellStyle name="Uwaga 3" xfId="13587" hidden="1"/>
    <cellStyle name="Uwaga 3" xfId="13576" hidden="1"/>
    <cellStyle name="Uwaga 3" xfId="13574" hidden="1"/>
    <cellStyle name="Uwaga 3" xfId="13572" hidden="1"/>
    <cellStyle name="Uwaga 3" xfId="13561" hidden="1"/>
    <cellStyle name="Uwaga 3" xfId="13559" hidden="1"/>
    <cellStyle name="Uwaga 3" xfId="13557" hidden="1"/>
    <cellStyle name="Uwaga 3" xfId="13546" hidden="1"/>
    <cellStyle name="Uwaga 3" xfId="13544" hidden="1"/>
    <cellStyle name="Uwaga 3" xfId="13542" hidden="1"/>
    <cellStyle name="Uwaga 3" xfId="13531" hidden="1"/>
    <cellStyle name="Uwaga 3" xfId="13529" hidden="1"/>
    <cellStyle name="Uwaga 3" xfId="13527" hidden="1"/>
    <cellStyle name="Uwaga 3" xfId="13516" hidden="1"/>
    <cellStyle name="Uwaga 3" xfId="13514" hidden="1"/>
    <cellStyle name="Uwaga 3" xfId="13512" hidden="1"/>
    <cellStyle name="Uwaga 3" xfId="13501" hidden="1"/>
    <cellStyle name="Uwaga 3" xfId="13499" hidden="1"/>
    <cellStyle name="Uwaga 3" xfId="13497" hidden="1"/>
    <cellStyle name="Uwaga 3" xfId="13486" hidden="1"/>
    <cellStyle name="Uwaga 3" xfId="13484" hidden="1"/>
    <cellStyle name="Uwaga 3" xfId="13482" hidden="1"/>
    <cellStyle name="Uwaga 3" xfId="13471" hidden="1"/>
    <cellStyle name="Uwaga 3" xfId="13469" hidden="1"/>
    <cellStyle name="Uwaga 3" xfId="13467" hidden="1"/>
    <cellStyle name="Uwaga 3" xfId="13456" hidden="1"/>
    <cellStyle name="Uwaga 3" xfId="13454" hidden="1"/>
    <cellStyle name="Uwaga 3" xfId="13452" hidden="1"/>
    <cellStyle name="Uwaga 3" xfId="13441" hidden="1"/>
    <cellStyle name="Uwaga 3" xfId="13439" hidden="1"/>
    <cellStyle name="Uwaga 3" xfId="13436" hidden="1"/>
    <cellStyle name="Uwaga 3" xfId="13426" hidden="1"/>
    <cellStyle name="Uwaga 3" xfId="13423" hidden="1"/>
    <cellStyle name="Uwaga 3" xfId="13420" hidden="1"/>
    <cellStyle name="Uwaga 3" xfId="13411" hidden="1"/>
    <cellStyle name="Uwaga 3" xfId="13409" hidden="1"/>
    <cellStyle name="Uwaga 3" xfId="13406" hidden="1"/>
    <cellStyle name="Uwaga 3" xfId="13396" hidden="1"/>
    <cellStyle name="Uwaga 3" xfId="13394" hidden="1"/>
    <cellStyle name="Uwaga 3" xfId="13392" hidden="1"/>
    <cellStyle name="Uwaga 3" xfId="13381" hidden="1"/>
    <cellStyle name="Uwaga 3" xfId="13379" hidden="1"/>
    <cellStyle name="Uwaga 3" xfId="13377" hidden="1"/>
    <cellStyle name="Uwaga 3" xfId="13366" hidden="1"/>
    <cellStyle name="Uwaga 3" xfId="13364" hidden="1"/>
    <cellStyle name="Uwaga 3" xfId="13362" hidden="1"/>
    <cellStyle name="Uwaga 3" xfId="13351" hidden="1"/>
    <cellStyle name="Uwaga 3" xfId="13349" hidden="1"/>
    <cellStyle name="Uwaga 3" xfId="13347" hidden="1"/>
    <cellStyle name="Uwaga 3" xfId="13336" hidden="1"/>
    <cellStyle name="Uwaga 3" xfId="13334" hidden="1"/>
    <cellStyle name="Uwaga 3" xfId="13332" hidden="1"/>
    <cellStyle name="Uwaga 3" xfId="13321" hidden="1"/>
    <cellStyle name="Uwaga 3" xfId="13319" hidden="1"/>
    <cellStyle name="Uwaga 3" xfId="13316" hidden="1"/>
    <cellStyle name="Uwaga 3" xfId="13306" hidden="1"/>
    <cellStyle name="Uwaga 3" xfId="13303" hidden="1"/>
    <cellStyle name="Uwaga 3" xfId="13300" hidden="1"/>
    <cellStyle name="Uwaga 3" xfId="13291" hidden="1"/>
    <cellStyle name="Uwaga 3" xfId="13288" hidden="1"/>
    <cellStyle name="Uwaga 3" xfId="13285" hidden="1"/>
    <cellStyle name="Uwaga 3" xfId="13276" hidden="1"/>
    <cellStyle name="Uwaga 3" xfId="13274" hidden="1"/>
    <cellStyle name="Uwaga 3" xfId="13272" hidden="1"/>
    <cellStyle name="Uwaga 3" xfId="13261" hidden="1"/>
    <cellStyle name="Uwaga 3" xfId="13258" hidden="1"/>
    <cellStyle name="Uwaga 3" xfId="13255" hidden="1"/>
    <cellStyle name="Uwaga 3" xfId="13246" hidden="1"/>
    <cellStyle name="Uwaga 3" xfId="13243" hidden="1"/>
    <cellStyle name="Uwaga 3" xfId="13240" hidden="1"/>
    <cellStyle name="Uwaga 3" xfId="13231" hidden="1"/>
    <cellStyle name="Uwaga 3" xfId="13228" hidden="1"/>
    <cellStyle name="Uwaga 3" xfId="13225" hidden="1"/>
    <cellStyle name="Uwaga 3" xfId="13218" hidden="1"/>
    <cellStyle name="Uwaga 3" xfId="13214" hidden="1"/>
    <cellStyle name="Uwaga 3" xfId="13211" hidden="1"/>
    <cellStyle name="Uwaga 3" xfId="13203" hidden="1"/>
    <cellStyle name="Uwaga 3" xfId="13199" hidden="1"/>
    <cellStyle name="Uwaga 3" xfId="13196" hidden="1"/>
    <cellStyle name="Uwaga 3" xfId="13188" hidden="1"/>
    <cellStyle name="Uwaga 3" xfId="13184" hidden="1"/>
    <cellStyle name="Uwaga 3" xfId="13180" hidden="1"/>
    <cellStyle name="Uwaga 3" xfId="13173" hidden="1"/>
    <cellStyle name="Uwaga 3" xfId="13169" hidden="1"/>
    <cellStyle name="Uwaga 3" xfId="13166" hidden="1"/>
    <cellStyle name="Uwaga 3" xfId="13158" hidden="1"/>
    <cellStyle name="Uwaga 3" xfId="13154" hidden="1"/>
    <cellStyle name="Uwaga 3" xfId="13151" hidden="1"/>
    <cellStyle name="Uwaga 3" xfId="13142" hidden="1"/>
    <cellStyle name="Uwaga 3" xfId="13137" hidden="1"/>
    <cellStyle name="Uwaga 3" xfId="13133" hidden="1"/>
    <cellStyle name="Uwaga 3" xfId="13127" hidden="1"/>
    <cellStyle name="Uwaga 3" xfId="13122" hidden="1"/>
    <cellStyle name="Uwaga 3" xfId="13118" hidden="1"/>
    <cellStyle name="Uwaga 3" xfId="13112" hidden="1"/>
    <cellStyle name="Uwaga 3" xfId="13107" hidden="1"/>
    <cellStyle name="Uwaga 3" xfId="13103" hidden="1"/>
    <cellStyle name="Uwaga 3" xfId="13098" hidden="1"/>
    <cellStyle name="Uwaga 3" xfId="13094" hidden="1"/>
    <cellStyle name="Uwaga 3" xfId="13090" hidden="1"/>
    <cellStyle name="Uwaga 3" xfId="13083" hidden="1"/>
    <cellStyle name="Uwaga 3" xfId="13078" hidden="1"/>
    <cellStyle name="Uwaga 3" xfId="13074" hidden="1"/>
    <cellStyle name="Uwaga 3" xfId="13067" hidden="1"/>
    <cellStyle name="Uwaga 3" xfId="13062" hidden="1"/>
    <cellStyle name="Uwaga 3" xfId="13058" hidden="1"/>
    <cellStyle name="Uwaga 3" xfId="13053" hidden="1"/>
    <cellStyle name="Uwaga 3" xfId="13048" hidden="1"/>
    <cellStyle name="Uwaga 3" xfId="13044" hidden="1"/>
    <cellStyle name="Uwaga 3" xfId="13038" hidden="1"/>
    <cellStyle name="Uwaga 3" xfId="13034" hidden="1"/>
    <cellStyle name="Uwaga 3" xfId="13031" hidden="1"/>
    <cellStyle name="Uwaga 3" xfId="13024" hidden="1"/>
    <cellStyle name="Uwaga 3" xfId="13019" hidden="1"/>
    <cellStyle name="Uwaga 3" xfId="13014" hidden="1"/>
    <cellStyle name="Uwaga 3" xfId="13008" hidden="1"/>
    <cellStyle name="Uwaga 3" xfId="13003" hidden="1"/>
    <cellStyle name="Uwaga 3" xfId="12998" hidden="1"/>
    <cellStyle name="Uwaga 3" xfId="12993" hidden="1"/>
    <cellStyle name="Uwaga 3" xfId="12988" hidden="1"/>
    <cellStyle name="Uwaga 3" xfId="12983" hidden="1"/>
    <cellStyle name="Uwaga 3" xfId="12979" hidden="1"/>
    <cellStyle name="Uwaga 3" xfId="12975" hidden="1"/>
    <cellStyle name="Uwaga 3" xfId="12970" hidden="1"/>
    <cellStyle name="Uwaga 3" xfId="12963" hidden="1"/>
    <cellStyle name="Uwaga 3" xfId="12958" hidden="1"/>
    <cellStyle name="Uwaga 3" xfId="12953" hidden="1"/>
    <cellStyle name="Uwaga 3" xfId="12947" hidden="1"/>
    <cellStyle name="Uwaga 3" xfId="12942" hidden="1"/>
    <cellStyle name="Uwaga 3" xfId="12938" hidden="1"/>
    <cellStyle name="Uwaga 3" xfId="12933" hidden="1"/>
    <cellStyle name="Uwaga 3" xfId="12928" hidden="1"/>
    <cellStyle name="Uwaga 3" xfId="12923" hidden="1"/>
    <cellStyle name="Uwaga 3" xfId="12919" hidden="1"/>
    <cellStyle name="Uwaga 3" xfId="12914" hidden="1"/>
    <cellStyle name="Uwaga 3" xfId="12909" hidden="1"/>
    <cellStyle name="Uwaga 3" xfId="12904" hidden="1"/>
    <cellStyle name="Uwaga 3" xfId="12900" hidden="1"/>
    <cellStyle name="Uwaga 3" xfId="12896" hidden="1"/>
    <cellStyle name="Uwaga 3" xfId="12889" hidden="1"/>
    <cellStyle name="Uwaga 3" xfId="12885" hidden="1"/>
    <cellStyle name="Uwaga 3" xfId="12880" hidden="1"/>
    <cellStyle name="Uwaga 3" xfId="12874" hidden="1"/>
    <cellStyle name="Uwaga 3" xfId="12870" hidden="1"/>
    <cellStyle name="Uwaga 3" xfId="12865" hidden="1"/>
    <cellStyle name="Uwaga 3" xfId="12859" hidden="1"/>
    <cellStyle name="Uwaga 3" xfId="12855" hidden="1"/>
    <cellStyle name="Uwaga 3" xfId="12851" hidden="1"/>
    <cellStyle name="Uwaga 3" xfId="12844" hidden="1"/>
    <cellStyle name="Uwaga 3" xfId="12840" hidden="1"/>
    <cellStyle name="Uwaga 3" xfId="12836" hidden="1"/>
    <cellStyle name="Uwaga 3" xfId="13700" hidden="1"/>
    <cellStyle name="Uwaga 3" xfId="13698" hidden="1"/>
    <cellStyle name="Uwaga 3" xfId="13696" hidden="1"/>
    <cellStyle name="Uwaga 3" xfId="13683" hidden="1"/>
    <cellStyle name="Uwaga 3" xfId="13682" hidden="1"/>
    <cellStyle name="Uwaga 3" xfId="13681" hidden="1"/>
    <cellStyle name="Uwaga 3" xfId="13668" hidden="1"/>
    <cellStyle name="Uwaga 3" xfId="13667" hidden="1"/>
    <cellStyle name="Uwaga 3" xfId="13666" hidden="1"/>
    <cellStyle name="Uwaga 3" xfId="13654" hidden="1"/>
    <cellStyle name="Uwaga 3" xfId="13652" hidden="1"/>
    <cellStyle name="Uwaga 3" xfId="13651" hidden="1"/>
    <cellStyle name="Uwaga 3" xfId="13638" hidden="1"/>
    <cellStyle name="Uwaga 3" xfId="13637" hidden="1"/>
    <cellStyle name="Uwaga 3" xfId="13636" hidden="1"/>
    <cellStyle name="Uwaga 3" xfId="13624" hidden="1"/>
    <cellStyle name="Uwaga 3" xfId="13622" hidden="1"/>
    <cellStyle name="Uwaga 3" xfId="13620" hidden="1"/>
    <cellStyle name="Uwaga 3" xfId="13609" hidden="1"/>
    <cellStyle name="Uwaga 3" xfId="13607" hidden="1"/>
    <cellStyle name="Uwaga 3" xfId="13605" hidden="1"/>
    <cellStyle name="Uwaga 3" xfId="13594" hidden="1"/>
    <cellStyle name="Uwaga 3" xfId="13592" hidden="1"/>
    <cellStyle name="Uwaga 3" xfId="13590" hidden="1"/>
    <cellStyle name="Uwaga 3" xfId="13579" hidden="1"/>
    <cellStyle name="Uwaga 3" xfId="13577" hidden="1"/>
    <cellStyle name="Uwaga 3" xfId="13575" hidden="1"/>
    <cellStyle name="Uwaga 3" xfId="13564" hidden="1"/>
    <cellStyle name="Uwaga 3" xfId="13562" hidden="1"/>
    <cellStyle name="Uwaga 3" xfId="13560" hidden="1"/>
    <cellStyle name="Uwaga 3" xfId="13549" hidden="1"/>
    <cellStyle name="Uwaga 3" xfId="13547" hidden="1"/>
    <cellStyle name="Uwaga 3" xfId="13545" hidden="1"/>
    <cellStyle name="Uwaga 3" xfId="13534" hidden="1"/>
    <cellStyle name="Uwaga 3" xfId="13532" hidden="1"/>
    <cellStyle name="Uwaga 3" xfId="13530" hidden="1"/>
    <cellStyle name="Uwaga 3" xfId="13519" hidden="1"/>
    <cellStyle name="Uwaga 3" xfId="13517" hidden="1"/>
    <cellStyle name="Uwaga 3" xfId="13515" hidden="1"/>
    <cellStyle name="Uwaga 3" xfId="13504" hidden="1"/>
    <cellStyle name="Uwaga 3" xfId="13502" hidden="1"/>
    <cellStyle name="Uwaga 3" xfId="13500" hidden="1"/>
    <cellStyle name="Uwaga 3" xfId="13489" hidden="1"/>
    <cellStyle name="Uwaga 3" xfId="13487" hidden="1"/>
    <cellStyle name="Uwaga 3" xfId="13485" hidden="1"/>
    <cellStyle name="Uwaga 3" xfId="13474" hidden="1"/>
    <cellStyle name="Uwaga 3" xfId="13472" hidden="1"/>
    <cellStyle name="Uwaga 3" xfId="13470" hidden="1"/>
    <cellStyle name="Uwaga 3" xfId="13459" hidden="1"/>
    <cellStyle name="Uwaga 3" xfId="13457" hidden="1"/>
    <cellStyle name="Uwaga 3" xfId="13455" hidden="1"/>
    <cellStyle name="Uwaga 3" xfId="13444" hidden="1"/>
    <cellStyle name="Uwaga 3" xfId="13442" hidden="1"/>
    <cellStyle name="Uwaga 3" xfId="13440" hidden="1"/>
    <cellStyle name="Uwaga 3" xfId="13429" hidden="1"/>
    <cellStyle name="Uwaga 3" xfId="13427" hidden="1"/>
    <cellStyle name="Uwaga 3" xfId="13425" hidden="1"/>
    <cellStyle name="Uwaga 3" xfId="13414" hidden="1"/>
    <cellStyle name="Uwaga 3" xfId="13412" hidden="1"/>
    <cellStyle name="Uwaga 3" xfId="13410" hidden="1"/>
    <cellStyle name="Uwaga 3" xfId="13399" hidden="1"/>
    <cellStyle name="Uwaga 3" xfId="13397" hidden="1"/>
    <cellStyle name="Uwaga 3" xfId="13395" hidden="1"/>
    <cellStyle name="Uwaga 3" xfId="13384" hidden="1"/>
    <cellStyle name="Uwaga 3" xfId="13382" hidden="1"/>
    <cellStyle name="Uwaga 3" xfId="13380" hidden="1"/>
    <cellStyle name="Uwaga 3" xfId="13369" hidden="1"/>
    <cellStyle name="Uwaga 3" xfId="13367" hidden="1"/>
    <cellStyle name="Uwaga 3" xfId="13365" hidden="1"/>
    <cellStyle name="Uwaga 3" xfId="13354" hidden="1"/>
    <cellStyle name="Uwaga 3" xfId="13352" hidden="1"/>
    <cellStyle name="Uwaga 3" xfId="13350" hidden="1"/>
    <cellStyle name="Uwaga 3" xfId="13339" hidden="1"/>
    <cellStyle name="Uwaga 3" xfId="13337" hidden="1"/>
    <cellStyle name="Uwaga 3" xfId="13335" hidden="1"/>
    <cellStyle name="Uwaga 3" xfId="13324" hidden="1"/>
    <cellStyle name="Uwaga 3" xfId="13322" hidden="1"/>
    <cellStyle name="Uwaga 3" xfId="13320" hidden="1"/>
    <cellStyle name="Uwaga 3" xfId="13309" hidden="1"/>
    <cellStyle name="Uwaga 3" xfId="13307" hidden="1"/>
    <cellStyle name="Uwaga 3" xfId="13304" hidden="1"/>
    <cellStyle name="Uwaga 3" xfId="13294" hidden="1"/>
    <cellStyle name="Uwaga 3" xfId="13292" hidden="1"/>
    <cellStyle name="Uwaga 3" xfId="13290" hidden="1"/>
    <cellStyle name="Uwaga 3" xfId="13279" hidden="1"/>
    <cellStyle name="Uwaga 3" xfId="13277" hidden="1"/>
    <cellStyle name="Uwaga 3" xfId="13275" hidden="1"/>
    <cellStyle name="Uwaga 3" xfId="13264" hidden="1"/>
    <cellStyle name="Uwaga 3" xfId="13262" hidden="1"/>
    <cellStyle name="Uwaga 3" xfId="13259" hidden="1"/>
    <cellStyle name="Uwaga 3" xfId="13249" hidden="1"/>
    <cellStyle name="Uwaga 3" xfId="13247" hidden="1"/>
    <cellStyle name="Uwaga 3" xfId="13244" hidden="1"/>
    <cellStyle name="Uwaga 3" xfId="13234" hidden="1"/>
    <cellStyle name="Uwaga 3" xfId="13232" hidden="1"/>
    <cellStyle name="Uwaga 3" xfId="13229" hidden="1"/>
    <cellStyle name="Uwaga 3" xfId="13220" hidden="1"/>
    <cellStyle name="Uwaga 3" xfId="13217" hidden="1"/>
    <cellStyle name="Uwaga 3" xfId="13213" hidden="1"/>
    <cellStyle name="Uwaga 3" xfId="13205" hidden="1"/>
    <cellStyle name="Uwaga 3" xfId="13202" hidden="1"/>
    <cellStyle name="Uwaga 3" xfId="13198" hidden="1"/>
    <cellStyle name="Uwaga 3" xfId="13190" hidden="1"/>
    <cellStyle name="Uwaga 3" xfId="13187" hidden="1"/>
    <cellStyle name="Uwaga 3" xfId="13183" hidden="1"/>
    <cellStyle name="Uwaga 3" xfId="13175" hidden="1"/>
    <cellStyle name="Uwaga 3" xfId="13172" hidden="1"/>
    <cellStyle name="Uwaga 3" xfId="13168" hidden="1"/>
    <cellStyle name="Uwaga 3" xfId="13160" hidden="1"/>
    <cellStyle name="Uwaga 3" xfId="13157" hidden="1"/>
    <cellStyle name="Uwaga 3" xfId="13153" hidden="1"/>
    <cellStyle name="Uwaga 3" xfId="13145" hidden="1"/>
    <cellStyle name="Uwaga 3" xfId="13141" hidden="1"/>
    <cellStyle name="Uwaga 3" xfId="13136" hidden="1"/>
    <cellStyle name="Uwaga 3" xfId="13130" hidden="1"/>
    <cellStyle name="Uwaga 3" xfId="13126" hidden="1"/>
    <cellStyle name="Uwaga 3" xfId="13121" hidden="1"/>
    <cellStyle name="Uwaga 3" xfId="13115" hidden="1"/>
    <cellStyle name="Uwaga 3" xfId="13111" hidden="1"/>
    <cellStyle name="Uwaga 3" xfId="13106" hidden="1"/>
    <cellStyle name="Uwaga 3" xfId="13100" hidden="1"/>
    <cellStyle name="Uwaga 3" xfId="13097" hidden="1"/>
    <cellStyle name="Uwaga 3" xfId="13093" hidden="1"/>
    <cellStyle name="Uwaga 3" xfId="13085" hidden="1"/>
    <cellStyle name="Uwaga 3" xfId="13082" hidden="1"/>
    <cellStyle name="Uwaga 3" xfId="13077" hidden="1"/>
    <cellStyle name="Uwaga 3" xfId="13070" hidden="1"/>
    <cellStyle name="Uwaga 3" xfId="13066" hidden="1"/>
    <cellStyle name="Uwaga 3" xfId="13061" hidden="1"/>
    <cellStyle name="Uwaga 3" xfId="13055" hidden="1"/>
    <cellStyle name="Uwaga 3" xfId="13051" hidden="1"/>
    <cellStyle name="Uwaga 3" xfId="13046" hidden="1"/>
    <cellStyle name="Uwaga 3" xfId="13040" hidden="1"/>
    <cellStyle name="Uwaga 3" xfId="13037" hidden="1"/>
    <cellStyle name="Uwaga 3" xfId="13033" hidden="1"/>
    <cellStyle name="Uwaga 3" xfId="13025" hidden="1"/>
    <cellStyle name="Uwaga 3" xfId="13020" hidden="1"/>
    <cellStyle name="Uwaga 3" xfId="13015" hidden="1"/>
    <cellStyle name="Uwaga 3" xfId="13010" hidden="1"/>
    <cellStyle name="Uwaga 3" xfId="13005" hidden="1"/>
    <cellStyle name="Uwaga 3" xfId="13000" hidden="1"/>
    <cellStyle name="Uwaga 3" xfId="12995" hidden="1"/>
    <cellStyle name="Uwaga 3" xfId="12990" hidden="1"/>
    <cellStyle name="Uwaga 3" xfId="12985" hidden="1"/>
    <cellStyle name="Uwaga 3" xfId="12980" hidden="1"/>
    <cellStyle name="Uwaga 3" xfId="12976" hidden="1"/>
    <cellStyle name="Uwaga 3" xfId="12971" hidden="1"/>
    <cellStyle name="Uwaga 3" xfId="12964" hidden="1"/>
    <cellStyle name="Uwaga 3" xfId="12959" hidden="1"/>
    <cellStyle name="Uwaga 3" xfId="12954" hidden="1"/>
    <cellStyle name="Uwaga 3" xfId="12949" hidden="1"/>
    <cellStyle name="Uwaga 3" xfId="12944" hidden="1"/>
    <cellStyle name="Uwaga 3" xfId="12939" hidden="1"/>
    <cellStyle name="Uwaga 3" xfId="12934" hidden="1"/>
    <cellStyle name="Uwaga 3" xfId="12929" hidden="1"/>
    <cellStyle name="Uwaga 3" xfId="12924" hidden="1"/>
    <cellStyle name="Uwaga 3" xfId="12920" hidden="1"/>
    <cellStyle name="Uwaga 3" xfId="12915" hidden="1"/>
    <cellStyle name="Uwaga 3" xfId="12910" hidden="1"/>
    <cellStyle name="Uwaga 3" xfId="12905" hidden="1"/>
    <cellStyle name="Uwaga 3" xfId="12901" hidden="1"/>
    <cellStyle name="Uwaga 3" xfId="12897" hidden="1"/>
    <cellStyle name="Uwaga 3" xfId="12890" hidden="1"/>
    <cellStyle name="Uwaga 3" xfId="12886" hidden="1"/>
    <cellStyle name="Uwaga 3" xfId="12881" hidden="1"/>
    <cellStyle name="Uwaga 3" xfId="12875" hidden="1"/>
    <cellStyle name="Uwaga 3" xfId="12871" hidden="1"/>
    <cellStyle name="Uwaga 3" xfId="12866" hidden="1"/>
    <cellStyle name="Uwaga 3" xfId="12860" hidden="1"/>
    <cellStyle name="Uwaga 3" xfId="12856" hidden="1"/>
    <cellStyle name="Uwaga 3" xfId="12852" hidden="1"/>
    <cellStyle name="Uwaga 3" xfId="12845" hidden="1"/>
    <cellStyle name="Uwaga 3" xfId="12841" hidden="1"/>
    <cellStyle name="Uwaga 3" xfId="12837" hidden="1"/>
    <cellStyle name="Uwaga 3" xfId="13704" hidden="1"/>
    <cellStyle name="Uwaga 3" xfId="13703" hidden="1"/>
    <cellStyle name="Uwaga 3" xfId="13701" hidden="1"/>
    <cellStyle name="Uwaga 3" xfId="13688" hidden="1"/>
    <cellStyle name="Uwaga 3" xfId="13686" hidden="1"/>
    <cellStyle name="Uwaga 3" xfId="13684" hidden="1"/>
    <cellStyle name="Uwaga 3" xfId="13674" hidden="1"/>
    <cellStyle name="Uwaga 3" xfId="13672" hidden="1"/>
    <cellStyle name="Uwaga 3" xfId="13670" hidden="1"/>
    <cellStyle name="Uwaga 3" xfId="13659" hidden="1"/>
    <cellStyle name="Uwaga 3" xfId="13657" hidden="1"/>
    <cellStyle name="Uwaga 3" xfId="13655" hidden="1"/>
    <cellStyle name="Uwaga 3" xfId="13642" hidden="1"/>
    <cellStyle name="Uwaga 3" xfId="13640" hidden="1"/>
    <cellStyle name="Uwaga 3" xfId="13639" hidden="1"/>
    <cellStyle name="Uwaga 3" xfId="13626" hidden="1"/>
    <cellStyle name="Uwaga 3" xfId="13625" hidden="1"/>
    <cellStyle name="Uwaga 3" xfId="13623" hidden="1"/>
    <cellStyle name="Uwaga 3" xfId="13611" hidden="1"/>
    <cellStyle name="Uwaga 3" xfId="13610" hidden="1"/>
    <cellStyle name="Uwaga 3" xfId="13608" hidden="1"/>
    <cellStyle name="Uwaga 3" xfId="13596" hidden="1"/>
    <cellStyle name="Uwaga 3" xfId="13595" hidden="1"/>
    <cellStyle name="Uwaga 3" xfId="13593" hidden="1"/>
    <cellStyle name="Uwaga 3" xfId="13581" hidden="1"/>
    <cellStyle name="Uwaga 3" xfId="13580" hidden="1"/>
    <cellStyle name="Uwaga 3" xfId="13578" hidden="1"/>
    <cellStyle name="Uwaga 3" xfId="13566" hidden="1"/>
    <cellStyle name="Uwaga 3" xfId="13565" hidden="1"/>
    <cellStyle name="Uwaga 3" xfId="13563" hidden="1"/>
    <cellStyle name="Uwaga 3" xfId="13551" hidden="1"/>
    <cellStyle name="Uwaga 3" xfId="13550" hidden="1"/>
    <cellStyle name="Uwaga 3" xfId="13548" hidden="1"/>
    <cellStyle name="Uwaga 3" xfId="13536" hidden="1"/>
    <cellStyle name="Uwaga 3" xfId="13535" hidden="1"/>
    <cellStyle name="Uwaga 3" xfId="13533" hidden="1"/>
    <cellStyle name="Uwaga 3" xfId="13521" hidden="1"/>
    <cellStyle name="Uwaga 3" xfId="13520" hidden="1"/>
    <cellStyle name="Uwaga 3" xfId="13518" hidden="1"/>
    <cellStyle name="Uwaga 3" xfId="13506" hidden="1"/>
    <cellStyle name="Uwaga 3" xfId="13505" hidden="1"/>
    <cellStyle name="Uwaga 3" xfId="13503" hidden="1"/>
    <cellStyle name="Uwaga 3" xfId="13491" hidden="1"/>
    <cellStyle name="Uwaga 3" xfId="13490" hidden="1"/>
    <cellStyle name="Uwaga 3" xfId="13488" hidden="1"/>
    <cellStyle name="Uwaga 3" xfId="13476" hidden="1"/>
    <cellStyle name="Uwaga 3" xfId="13475" hidden="1"/>
    <cellStyle name="Uwaga 3" xfId="13473" hidden="1"/>
    <cellStyle name="Uwaga 3" xfId="13461" hidden="1"/>
    <cellStyle name="Uwaga 3" xfId="13460" hidden="1"/>
    <cellStyle name="Uwaga 3" xfId="13458" hidden="1"/>
    <cellStyle name="Uwaga 3" xfId="13446" hidden="1"/>
    <cellStyle name="Uwaga 3" xfId="13445" hidden="1"/>
    <cellStyle name="Uwaga 3" xfId="13443" hidden="1"/>
    <cellStyle name="Uwaga 3" xfId="13431" hidden="1"/>
    <cellStyle name="Uwaga 3" xfId="13430" hidden="1"/>
    <cellStyle name="Uwaga 3" xfId="13428" hidden="1"/>
    <cellStyle name="Uwaga 3" xfId="13416" hidden="1"/>
    <cellStyle name="Uwaga 3" xfId="13415" hidden="1"/>
    <cellStyle name="Uwaga 3" xfId="13413" hidden="1"/>
    <cellStyle name="Uwaga 3" xfId="13401" hidden="1"/>
    <cellStyle name="Uwaga 3" xfId="13400" hidden="1"/>
    <cellStyle name="Uwaga 3" xfId="13398" hidden="1"/>
    <cellStyle name="Uwaga 3" xfId="13386" hidden="1"/>
    <cellStyle name="Uwaga 3" xfId="13385" hidden="1"/>
    <cellStyle name="Uwaga 3" xfId="13383" hidden="1"/>
    <cellStyle name="Uwaga 3" xfId="13371" hidden="1"/>
    <cellStyle name="Uwaga 3" xfId="13370" hidden="1"/>
    <cellStyle name="Uwaga 3" xfId="13368" hidden="1"/>
    <cellStyle name="Uwaga 3" xfId="13356" hidden="1"/>
    <cellStyle name="Uwaga 3" xfId="13355" hidden="1"/>
    <cellStyle name="Uwaga 3" xfId="13353" hidden="1"/>
    <cellStyle name="Uwaga 3" xfId="13341" hidden="1"/>
    <cellStyle name="Uwaga 3" xfId="13340" hidden="1"/>
    <cellStyle name="Uwaga 3" xfId="13338" hidden="1"/>
    <cellStyle name="Uwaga 3" xfId="13326" hidden="1"/>
    <cellStyle name="Uwaga 3" xfId="13325" hidden="1"/>
    <cellStyle name="Uwaga 3" xfId="13323" hidden="1"/>
    <cellStyle name="Uwaga 3" xfId="13311" hidden="1"/>
    <cellStyle name="Uwaga 3" xfId="13310" hidden="1"/>
    <cellStyle name="Uwaga 3" xfId="13308" hidden="1"/>
    <cellStyle name="Uwaga 3" xfId="13296" hidden="1"/>
    <cellStyle name="Uwaga 3" xfId="13295" hidden="1"/>
    <cellStyle name="Uwaga 3" xfId="13293" hidden="1"/>
    <cellStyle name="Uwaga 3" xfId="13281" hidden="1"/>
    <cellStyle name="Uwaga 3" xfId="13280" hidden="1"/>
    <cellStyle name="Uwaga 3" xfId="13278" hidden="1"/>
    <cellStyle name="Uwaga 3" xfId="13266" hidden="1"/>
    <cellStyle name="Uwaga 3" xfId="13265" hidden="1"/>
    <cellStyle name="Uwaga 3" xfId="13263" hidden="1"/>
    <cellStyle name="Uwaga 3" xfId="13251" hidden="1"/>
    <cellStyle name="Uwaga 3" xfId="13250" hidden="1"/>
    <cellStyle name="Uwaga 3" xfId="13248" hidden="1"/>
    <cellStyle name="Uwaga 3" xfId="13236" hidden="1"/>
    <cellStyle name="Uwaga 3" xfId="13235" hidden="1"/>
    <cellStyle name="Uwaga 3" xfId="13233" hidden="1"/>
    <cellStyle name="Uwaga 3" xfId="13221" hidden="1"/>
    <cellStyle name="Uwaga 3" xfId="13219" hidden="1"/>
    <cellStyle name="Uwaga 3" xfId="13216" hidden="1"/>
    <cellStyle name="Uwaga 3" xfId="13206" hidden="1"/>
    <cellStyle name="Uwaga 3" xfId="13204" hidden="1"/>
    <cellStyle name="Uwaga 3" xfId="13201" hidden="1"/>
    <cellStyle name="Uwaga 3" xfId="13191" hidden="1"/>
    <cellStyle name="Uwaga 3" xfId="13189" hidden="1"/>
    <cellStyle name="Uwaga 3" xfId="13186" hidden="1"/>
    <cellStyle name="Uwaga 3" xfId="13176" hidden="1"/>
    <cellStyle name="Uwaga 3" xfId="13174" hidden="1"/>
    <cellStyle name="Uwaga 3" xfId="13171" hidden="1"/>
    <cellStyle name="Uwaga 3" xfId="13161" hidden="1"/>
    <cellStyle name="Uwaga 3" xfId="13159" hidden="1"/>
    <cellStyle name="Uwaga 3" xfId="13156" hidden="1"/>
    <cellStyle name="Uwaga 3" xfId="13146" hidden="1"/>
    <cellStyle name="Uwaga 3" xfId="13144" hidden="1"/>
    <cellStyle name="Uwaga 3" xfId="13140" hidden="1"/>
    <cellStyle name="Uwaga 3" xfId="13131" hidden="1"/>
    <cellStyle name="Uwaga 3" xfId="13128" hidden="1"/>
    <cellStyle name="Uwaga 3" xfId="13124" hidden="1"/>
    <cellStyle name="Uwaga 3" xfId="13116" hidden="1"/>
    <cellStyle name="Uwaga 3" xfId="13114" hidden="1"/>
    <cellStyle name="Uwaga 3" xfId="13110" hidden="1"/>
    <cellStyle name="Uwaga 3" xfId="13101" hidden="1"/>
    <cellStyle name="Uwaga 3" xfId="13099" hidden="1"/>
    <cellStyle name="Uwaga 3" xfId="13096" hidden="1"/>
    <cellStyle name="Uwaga 3" xfId="13086" hidden="1"/>
    <cellStyle name="Uwaga 3" xfId="13084" hidden="1"/>
    <cellStyle name="Uwaga 3" xfId="13079" hidden="1"/>
    <cellStyle name="Uwaga 3" xfId="13071" hidden="1"/>
    <cellStyle name="Uwaga 3" xfId="13069" hidden="1"/>
    <cellStyle name="Uwaga 3" xfId="13064" hidden="1"/>
    <cellStyle name="Uwaga 3" xfId="13056" hidden="1"/>
    <cellStyle name="Uwaga 3" xfId="13054" hidden="1"/>
    <cellStyle name="Uwaga 3" xfId="13049" hidden="1"/>
    <cellStyle name="Uwaga 3" xfId="13041" hidden="1"/>
    <cellStyle name="Uwaga 3" xfId="13039" hidden="1"/>
    <cellStyle name="Uwaga 3" xfId="13035" hidden="1"/>
    <cellStyle name="Uwaga 3" xfId="13026" hidden="1"/>
    <cellStyle name="Uwaga 3" xfId="13023" hidden="1"/>
    <cellStyle name="Uwaga 3" xfId="13018" hidden="1"/>
    <cellStyle name="Uwaga 3" xfId="13011" hidden="1"/>
    <cellStyle name="Uwaga 3" xfId="13007" hidden="1"/>
    <cellStyle name="Uwaga 3" xfId="13002" hidden="1"/>
    <cellStyle name="Uwaga 3" xfId="12996" hidden="1"/>
    <cellStyle name="Uwaga 3" xfId="12992" hidden="1"/>
    <cellStyle name="Uwaga 3" xfId="12987" hidden="1"/>
    <cellStyle name="Uwaga 3" xfId="12981" hidden="1"/>
    <cellStyle name="Uwaga 3" xfId="12978" hidden="1"/>
    <cellStyle name="Uwaga 3" xfId="12974" hidden="1"/>
    <cellStyle name="Uwaga 3" xfId="12965" hidden="1"/>
    <cellStyle name="Uwaga 3" xfId="12960" hidden="1"/>
    <cellStyle name="Uwaga 3" xfId="12955" hidden="1"/>
    <cellStyle name="Uwaga 3" xfId="12950" hidden="1"/>
    <cellStyle name="Uwaga 3" xfId="12945" hidden="1"/>
    <cellStyle name="Uwaga 3" xfId="12940" hidden="1"/>
    <cellStyle name="Uwaga 3" xfId="12935" hidden="1"/>
    <cellStyle name="Uwaga 3" xfId="12930" hidden="1"/>
    <cellStyle name="Uwaga 3" xfId="12925" hidden="1"/>
    <cellStyle name="Uwaga 3" xfId="12921" hidden="1"/>
    <cellStyle name="Uwaga 3" xfId="12916" hidden="1"/>
    <cellStyle name="Uwaga 3" xfId="12911" hidden="1"/>
    <cellStyle name="Uwaga 3" xfId="12906" hidden="1"/>
    <cellStyle name="Uwaga 3" xfId="12902" hidden="1"/>
    <cellStyle name="Uwaga 3" xfId="12898" hidden="1"/>
    <cellStyle name="Uwaga 3" xfId="12891" hidden="1"/>
    <cellStyle name="Uwaga 3" xfId="12887" hidden="1"/>
    <cellStyle name="Uwaga 3" xfId="12882" hidden="1"/>
    <cellStyle name="Uwaga 3" xfId="12876" hidden="1"/>
    <cellStyle name="Uwaga 3" xfId="12872" hidden="1"/>
    <cellStyle name="Uwaga 3" xfId="12867" hidden="1"/>
    <cellStyle name="Uwaga 3" xfId="12861" hidden="1"/>
    <cellStyle name="Uwaga 3" xfId="12857" hidden="1"/>
    <cellStyle name="Uwaga 3" xfId="12853" hidden="1"/>
    <cellStyle name="Uwaga 3" xfId="12846" hidden="1"/>
    <cellStyle name="Uwaga 3" xfId="12842" hidden="1"/>
    <cellStyle name="Uwaga 3" xfId="12838" hidden="1"/>
    <cellStyle name="Uwaga 3" xfId="1557" hidden="1"/>
    <cellStyle name="Uwaga 3" xfId="13738" hidden="1"/>
    <cellStyle name="Uwaga 3" xfId="13719" hidden="1"/>
    <cellStyle name="Uwaga 3" xfId="13741" hidden="1"/>
    <cellStyle name="Uwaga 3" xfId="13722" hidden="1"/>
    <cellStyle name="Uwaga 3" xfId="12831" hidden="1"/>
    <cellStyle name="Uwaga 3" xfId="1549" hidden="1"/>
    <cellStyle name="Uwaga 3" xfId="1547" hidden="1"/>
    <cellStyle name="Uwaga 3" xfId="1546" hidden="1"/>
    <cellStyle name="Uwaga 3" xfId="1536" hidden="1"/>
    <cellStyle name="Uwaga 3" xfId="1535" hidden="1"/>
    <cellStyle name="Uwaga 3" xfId="1534" hidden="1"/>
    <cellStyle name="Uwaga 3" xfId="9077" hidden="1"/>
    <cellStyle name="Uwaga 3" xfId="1532" hidden="1"/>
    <cellStyle name="Uwaga 3" xfId="5976" hidden="1"/>
    <cellStyle name="Uwaga 3" xfId="9064" hidden="1"/>
    <cellStyle name="Uwaga 3" xfId="8120" hidden="1"/>
    <cellStyle name="Uwaga 3" xfId="8135" hidden="1"/>
    <cellStyle name="Uwaga 3" xfId="1527" hidden="1"/>
    <cellStyle name="Uwaga 3" xfId="1526" hidden="1"/>
    <cellStyle name="Uwaga 3" xfId="1525" hidden="1"/>
    <cellStyle name="Uwaga 3" xfId="1518" hidden="1"/>
    <cellStyle name="Uwaga 3" xfId="1517" hidden="1"/>
    <cellStyle name="Uwaga 3" xfId="1516" hidden="1"/>
    <cellStyle name="Uwaga 3" xfId="5888" hidden="1"/>
    <cellStyle name="Uwaga 3" xfId="5889" hidden="1"/>
    <cellStyle name="Uwaga 3" xfId="5890" hidden="1"/>
    <cellStyle name="Uwaga 3" xfId="12817" hidden="1"/>
    <cellStyle name="Uwaga 3" xfId="12798" hidden="1"/>
    <cellStyle name="Uwaga 3" xfId="11885" hidden="1"/>
    <cellStyle name="Uwaga 3" xfId="13731" hidden="1"/>
    <cellStyle name="Uwaga 3" xfId="13711" hidden="1"/>
    <cellStyle name="Uwaga 3" xfId="12820" hidden="1"/>
    <cellStyle name="Uwaga 3" xfId="5901" hidden="1"/>
    <cellStyle name="Uwaga 3" xfId="5902" hidden="1"/>
    <cellStyle name="Uwaga 3" xfId="13733" hidden="1"/>
    <cellStyle name="Uwaga 3" xfId="11915" hidden="1"/>
    <cellStyle name="Uwaga 3" xfId="5904" hidden="1"/>
    <cellStyle name="Uwaga 3" xfId="5905" hidden="1"/>
    <cellStyle name="Uwaga 3" xfId="5907" hidden="1"/>
    <cellStyle name="Uwaga 3" xfId="5908" hidden="1"/>
    <cellStyle name="Uwaga 3" xfId="13739" hidden="1"/>
    <cellStyle name="Uwaga 3" xfId="5909" hidden="1"/>
    <cellStyle name="Uwaga 3" xfId="11922" hidden="1"/>
    <cellStyle name="Uwaga 3" xfId="5910" hidden="1"/>
    <cellStyle name="Uwaga 3" xfId="11880" hidden="1"/>
    <cellStyle name="Uwaga 3" xfId="10974" hidden="1"/>
    <cellStyle name="Uwaga 3" xfId="5912" hidden="1"/>
    <cellStyle name="Uwaga 3" xfId="5920" hidden="1"/>
    <cellStyle name="Uwaga 3" xfId="5921" hidden="1"/>
    <cellStyle name="Uwaga 3" xfId="5922" hidden="1"/>
    <cellStyle name="Uwaga 3" xfId="9084" hidden="1"/>
    <cellStyle name="Uwaga 3" xfId="9973" hidden="1"/>
    <cellStyle name="Uwaga 3" xfId="5926" hidden="1"/>
    <cellStyle name="Uwaga 3" xfId="1915" hidden="1"/>
    <cellStyle name="Uwaga 3" xfId="1964" hidden="1"/>
    <cellStyle name="Uwaga 3" xfId="7236" hidden="1"/>
    <cellStyle name="Uwaga 3" xfId="5959" hidden="1"/>
    <cellStyle name="Uwaga 3" xfId="1914" hidden="1"/>
    <cellStyle name="Uwaga 3" xfId="9977" hidden="1"/>
    <cellStyle name="Uwaga 3" xfId="5935" hidden="1"/>
    <cellStyle name="Uwaga 3" xfId="5936" hidden="1"/>
    <cellStyle name="Uwaga 3" xfId="5937" hidden="1"/>
    <cellStyle name="Uwaga 3" xfId="13748" hidden="1"/>
    <cellStyle name="Uwaga 3" xfId="13749" hidden="1"/>
    <cellStyle name="Uwaga 3" xfId="13750" hidden="1"/>
    <cellStyle name="Uwaga 3" xfId="13757" hidden="1"/>
    <cellStyle name="Uwaga 3" xfId="13758" hidden="1"/>
    <cellStyle name="Uwaga 3" xfId="13759" hidden="1"/>
    <cellStyle name="Uwaga 3" xfId="13766" hidden="1"/>
    <cellStyle name="Uwaga 3" xfId="13767" hidden="1"/>
    <cellStyle name="Uwaga 3" xfId="13768" hidden="1"/>
    <cellStyle name="Uwaga 3" xfId="13777" hidden="1"/>
    <cellStyle name="Uwaga 3" xfId="13778" hidden="1"/>
    <cellStyle name="Uwaga 3" xfId="13779" hidden="1"/>
    <cellStyle name="Uwaga 3" xfId="13789" hidden="1"/>
    <cellStyle name="Uwaga 3" xfId="13790" hidden="1"/>
    <cellStyle name="Uwaga 3" xfId="13791" hidden="1"/>
    <cellStyle name="Uwaga 3" xfId="13798" hidden="1"/>
    <cellStyle name="Uwaga 3" xfId="13799" hidden="1"/>
    <cellStyle name="Uwaga 3" xfId="13800" hidden="1"/>
    <cellStyle name="Uwaga 3" xfId="13807" hidden="1"/>
    <cellStyle name="Uwaga 3" xfId="13808" hidden="1"/>
    <cellStyle name="Uwaga 3" xfId="13809" hidden="1"/>
    <cellStyle name="Uwaga 3" xfId="13817" hidden="1"/>
    <cellStyle name="Uwaga 3" xfId="13818" hidden="1"/>
    <cellStyle name="Uwaga 3" xfId="13819" hidden="1"/>
    <cellStyle name="Uwaga 3" xfId="13829" hidden="1"/>
    <cellStyle name="Uwaga 3" xfId="13830" hidden="1"/>
    <cellStyle name="Uwaga 3" xfId="13831" hidden="1"/>
    <cellStyle name="Uwaga 3" xfId="13838" hidden="1"/>
    <cellStyle name="Uwaga 3" xfId="13839" hidden="1"/>
    <cellStyle name="Uwaga 3" xfId="13840" hidden="1"/>
    <cellStyle name="Uwaga 3" xfId="13847" hidden="1"/>
    <cellStyle name="Uwaga 3" xfId="13848" hidden="1"/>
    <cellStyle name="Uwaga 3" xfId="13849" hidden="1"/>
    <cellStyle name="Uwaga 3" xfId="13856" hidden="1"/>
    <cellStyle name="Uwaga 3" xfId="13857" hidden="1"/>
    <cellStyle name="Uwaga 3" xfId="13858" hidden="1"/>
    <cellStyle name="Uwaga 3" xfId="13868" hidden="1"/>
    <cellStyle name="Uwaga 3" xfId="13869" hidden="1"/>
    <cellStyle name="Uwaga 3" xfId="13870" hidden="1"/>
    <cellStyle name="Uwaga 3" xfId="13877" hidden="1"/>
    <cellStyle name="Uwaga 3" xfId="13878" hidden="1"/>
    <cellStyle name="Uwaga 3" xfId="13879" hidden="1"/>
    <cellStyle name="Uwaga 3" xfId="13886" hidden="1"/>
    <cellStyle name="Uwaga 3" xfId="13887" hidden="1"/>
    <cellStyle name="Uwaga 3" xfId="13888" hidden="1"/>
    <cellStyle name="Uwaga 3" xfId="13897" hidden="1"/>
    <cellStyle name="Uwaga 3" xfId="13898" hidden="1"/>
    <cellStyle name="Uwaga 3" xfId="13899" hidden="1"/>
    <cellStyle name="Uwaga 3" xfId="13909" hidden="1"/>
    <cellStyle name="Uwaga 3" xfId="13910" hidden="1"/>
    <cellStyle name="Uwaga 3" xfId="13911" hidden="1"/>
    <cellStyle name="Uwaga 3" xfId="13918" hidden="1"/>
    <cellStyle name="Uwaga 3" xfId="13919" hidden="1"/>
    <cellStyle name="Uwaga 3" xfId="13920" hidden="1"/>
    <cellStyle name="Uwaga 3" xfId="13927" hidden="1"/>
    <cellStyle name="Uwaga 3" xfId="13928" hidden="1"/>
    <cellStyle name="Uwaga 3" xfId="13929" hidden="1"/>
    <cellStyle name="Uwaga 3" xfId="13936" hidden="1"/>
    <cellStyle name="Uwaga 3" xfId="13937" hidden="1"/>
    <cellStyle name="Uwaga 3" xfId="13938" hidden="1"/>
    <cellStyle name="Uwaga 3" xfId="13948" hidden="1"/>
    <cellStyle name="Uwaga 3" xfId="13949" hidden="1"/>
    <cellStyle name="Uwaga 3" xfId="13950" hidden="1"/>
    <cellStyle name="Uwaga 3" xfId="13957" hidden="1"/>
    <cellStyle name="Uwaga 3" xfId="13958" hidden="1"/>
    <cellStyle name="Uwaga 3" xfId="13959" hidden="1"/>
    <cellStyle name="Uwaga 3" xfId="13966" hidden="1"/>
    <cellStyle name="Uwaga 3" xfId="13967" hidden="1"/>
    <cellStyle name="Uwaga 3" xfId="13968" hidden="1"/>
    <cellStyle name="Uwaga 3" xfId="13976" hidden="1"/>
    <cellStyle name="Uwaga 3" xfId="13977" hidden="1"/>
    <cellStyle name="Uwaga 3" xfId="13978" hidden="1"/>
    <cellStyle name="Uwaga 3" xfId="13988" hidden="1"/>
    <cellStyle name="Uwaga 3" xfId="13989" hidden="1"/>
    <cellStyle name="Uwaga 3" xfId="13990" hidden="1"/>
    <cellStyle name="Uwaga 3" xfId="13997" hidden="1"/>
    <cellStyle name="Uwaga 3" xfId="13998" hidden="1"/>
    <cellStyle name="Uwaga 3" xfId="13999" hidden="1"/>
    <cellStyle name="Uwaga 3" xfId="14006" hidden="1"/>
    <cellStyle name="Uwaga 3" xfId="14007" hidden="1"/>
    <cellStyle name="Uwaga 3" xfId="14008" hidden="1"/>
    <cellStyle name="Uwaga 3" xfId="14016" hidden="1"/>
    <cellStyle name="Uwaga 3" xfId="14017" hidden="1"/>
    <cellStyle name="Uwaga 3" xfId="14018" hidden="1"/>
    <cellStyle name="Uwaga 3" xfId="14028" hidden="1"/>
    <cellStyle name="Uwaga 3" xfId="14029" hidden="1"/>
    <cellStyle name="Uwaga 3" xfId="14030" hidden="1"/>
    <cellStyle name="Uwaga 3" xfId="14037" hidden="1"/>
    <cellStyle name="Uwaga 3" xfId="14038" hidden="1"/>
    <cellStyle name="Uwaga 3" xfId="14039" hidden="1"/>
    <cellStyle name="Uwaga 3" xfId="14046" hidden="1"/>
    <cellStyle name="Uwaga 3" xfId="14047" hidden="1"/>
    <cellStyle name="Uwaga 3" xfId="14048" hidden="1"/>
    <cellStyle name="Uwaga 3" xfId="14056" hidden="1"/>
    <cellStyle name="Uwaga 3" xfId="14057" hidden="1"/>
    <cellStyle name="Uwaga 3" xfId="14058" hidden="1"/>
    <cellStyle name="Uwaga 3" xfId="14066" hidden="1"/>
    <cellStyle name="Uwaga 3" xfId="14067" hidden="1"/>
    <cellStyle name="Uwaga 3" xfId="14068" hidden="1"/>
    <cellStyle name="Uwaga 3" xfId="14076" hidden="1"/>
    <cellStyle name="Uwaga 3" xfId="14077" hidden="1"/>
    <cellStyle name="Uwaga 3" xfId="14078" hidden="1"/>
    <cellStyle name="Uwaga 3" xfId="14086" hidden="1"/>
    <cellStyle name="Uwaga 3" xfId="14087" hidden="1"/>
    <cellStyle name="Uwaga 3" xfId="14088" hidden="1"/>
    <cellStyle name="Uwaga 3" xfId="14096" hidden="1"/>
    <cellStyle name="Uwaga 3" xfId="14097" hidden="1"/>
    <cellStyle name="Uwaga 3" xfId="14098" hidden="1"/>
    <cellStyle name="Uwaga 3" xfId="14106" hidden="1"/>
    <cellStyle name="Uwaga 3" xfId="14107" hidden="1"/>
    <cellStyle name="Uwaga 3" xfId="14108" hidden="1"/>
    <cellStyle name="Uwaga 3" xfId="14145" hidden="1"/>
    <cellStyle name="Uwaga 3" xfId="14146" hidden="1"/>
    <cellStyle name="Uwaga 3" xfId="14148" hidden="1"/>
    <cellStyle name="Uwaga 3" xfId="14154" hidden="1"/>
    <cellStyle name="Uwaga 3" xfId="14155" hidden="1"/>
    <cellStyle name="Uwaga 3" xfId="14158" hidden="1"/>
    <cellStyle name="Uwaga 3" xfId="14163" hidden="1"/>
    <cellStyle name="Uwaga 3" xfId="14164" hidden="1"/>
    <cellStyle name="Uwaga 3" xfId="14167" hidden="1"/>
    <cellStyle name="Uwaga 3" xfId="14172" hidden="1"/>
    <cellStyle name="Uwaga 3" xfId="14173" hidden="1"/>
    <cellStyle name="Uwaga 3" xfId="14174" hidden="1"/>
    <cellStyle name="Uwaga 3" xfId="14181" hidden="1"/>
    <cellStyle name="Uwaga 3" xfId="14184" hidden="1"/>
    <cellStyle name="Uwaga 3" xfId="14187" hidden="1"/>
    <cellStyle name="Uwaga 3" xfId="14193" hidden="1"/>
    <cellStyle name="Uwaga 3" xfId="14196" hidden="1"/>
    <cellStyle name="Uwaga 3" xfId="14198" hidden="1"/>
    <cellStyle name="Uwaga 3" xfId="14203" hidden="1"/>
    <cellStyle name="Uwaga 3" xfId="14206" hidden="1"/>
    <cellStyle name="Uwaga 3" xfId="14207" hidden="1"/>
    <cellStyle name="Uwaga 3" xfId="14211" hidden="1"/>
    <cellStyle name="Uwaga 3" xfId="14214" hidden="1"/>
    <cellStyle name="Uwaga 3" xfId="14216" hidden="1"/>
    <cellStyle name="Uwaga 3" xfId="14217" hidden="1"/>
    <cellStyle name="Uwaga 3" xfId="14218" hidden="1"/>
    <cellStyle name="Uwaga 3" xfId="14221" hidden="1"/>
    <cellStyle name="Uwaga 3" xfId="14228" hidden="1"/>
    <cellStyle name="Uwaga 3" xfId="14231" hidden="1"/>
    <cellStyle name="Uwaga 3" xfId="14234" hidden="1"/>
    <cellStyle name="Uwaga 3" xfId="14237" hidden="1"/>
    <cellStyle name="Uwaga 3" xfId="14240" hidden="1"/>
    <cellStyle name="Uwaga 3" xfId="14243" hidden="1"/>
    <cellStyle name="Uwaga 3" xfId="14245" hidden="1"/>
    <cellStyle name="Uwaga 3" xfId="14248" hidden="1"/>
    <cellStyle name="Uwaga 3" xfId="14251" hidden="1"/>
    <cellStyle name="Uwaga 3" xfId="14253" hidden="1"/>
    <cellStyle name="Uwaga 3" xfId="14254" hidden="1"/>
    <cellStyle name="Uwaga 3" xfId="14256" hidden="1"/>
    <cellStyle name="Uwaga 3" xfId="14263" hidden="1"/>
    <cellStyle name="Uwaga 3" xfId="14266" hidden="1"/>
    <cellStyle name="Uwaga 3" xfId="14269" hidden="1"/>
    <cellStyle name="Uwaga 3" xfId="14273" hidden="1"/>
    <cellStyle name="Uwaga 3" xfId="14276" hidden="1"/>
    <cellStyle name="Uwaga 3" xfId="14279" hidden="1"/>
    <cellStyle name="Uwaga 3" xfId="14281" hidden="1"/>
    <cellStyle name="Uwaga 3" xfId="14284" hidden="1"/>
    <cellStyle name="Uwaga 3" xfId="14287" hidden="1"/>
    <cellStyle name="Uwaga 3" xfId="14289" hidden="1"/>
    <cellStyle name="Uwaga 3" xfId="14290" hidden="1"/>
    <cellStyle name="Uwaga 3" xfId="14293" hidden="1"/>
    <cellStyle name="Uwaga 3" xfId="14300" hidden="1"/>
    <cellStyle name="Uwaga 3" xfId="14303" hidden="1"/>
    <cellStyle name="Uwaga 3" xfId="14306" hidden="1"/>
    <cellStyle name="Uwaga 3" xfId="14310" hidden="1"/>
    <cellStyle name="Uwaga 3" xfId="14313" hidden="1"/>
    <cellStyle name="Uwaga 3" xfId="14315" hidden="1"/>
    <cellStyle name="Uwaga 3" xfId="14318" hidden="1"/>
    <cellStyle name="Uwaga 3" xfId="14321" hidden="1"/>
    <cellStyle name="Uwaga 3" xfId="14324" hidden="1"/>
    <cellStyle name="Uwaga 3" xfId="14325" hidden="1"/>
    <cellStyle name="Uwaga 3" xfId="14326" hidden="1"/>
    <cellStyle name="Uwaga 3" xfId="14328" hidden="1"/>
    <cellStyle name="Uwaga 3" xfId="14334" hidden="1"/>
    <cellStyle name="Uwaga 3" xfId="14335" hidden="1"/>
    <cellStyle name="Uwaga 3" xfId="14337" hidden="1"/>
    <cellStyle name="Uwaga 3" xfId="14343" hidden="1"/>
    <cellStyle name="Uwaga 3" xfId="14345" hidden="1"/>
    <cellStyle name="Uwaga 3" xfId="14348" hidden="1"/>
    <cellStyle name="Uwaga 3" xfId="14352" hidden="1"/>
    <cellStyle name="Uwaga 3" xfId="14353" hidden="1"/>
    <cellStyle name="Uwaga 3" xfId="14355" hidden="1"/>
    <cellStyle name="Uwaga 3" xfId="14361" hidden="1"/>
    <cellStyle name="Uwaga 3" xfId="14362" hidden="1"/>
    <cellStyle name="Uwaga 3" xfId="14363" hidden="1"/>
    <cellStyle name="Uwaga 3" xfId="14371" hidden="1"/>
    <cellStyle name="Uwaga 3" xfId="14374" hidden="1"/>
    <cellStyle name="Uwaga 3" xfId="14377" hidden="1"/>
    <cellStyle name="Uwaga 3" xfId="14380" hidden="1"/>
    <cellStyle name="Uwaga 3" xfId="14383" hidden="1"/>
    <cellStyle name="Uwaga 3" xfId="14386" hidden="1"/>
    <cellStyle name="Uwaga 3" xfId="14389" hidden="1"/>
    <cellStyle name="Uwaga 3" xfId="14392" hidden="1"/>
    <cellStyle name="Uwaga 3" xfId="14395" hidden="1"/>
    <cellStyle name="Uwaga 3" xfId="14397" hidden="1"/>
    <cellStyle name="Uwaga 3" xfId="14398" hidden="1"/>
    <cellStyle name="Uwaga 3" xfId="14400" hidden="1"/>
    <cellStyle name="Uwaga 3" xfId="14407" hidden="1"/>
    <cellStyle name="Uwaga 3" xfId="14410" hidden="1"/>
    <cellStyle name="Uwaga 3" xfId="14413" hidden="1"/>
    <cellStyle name="Uwaga 3" xfId="14416" hidden="1"/>
    <cellStyle name="Uwaga 3" xfId="14419" hidden="1"/>
    <cellStyle name="Uwaga 3" xfId="14422" hidden="1"/>
    <cellStyle name="Uwaga 3" xfId="14425" hidden="1"/>
    <cellStyle name="Uwaga 3" xfId="14427" hidden="1"/>
    <cellStyle name="Uwaga 3" xfId="14430" hidden="1"/>
    <cellStyle name="Uwaga 3" xfId="14433" hidden="1"/>
    <cellStyle name="Uwaga 3" xfId="14434" hidden="1"/>
    <cellStyle name="Uwaga 3" xfId="14435" hidden="1"/>
    <cellStyle name="Uwaga 3" xfId="14442" hidden="1"/>
    <cellStyle name="Uwaga 3" xfId="14443" hidden="1"/>
    <cellStyle name="Uwaga 3" xfId="14445" hidden="1"/>
    <cellStyle name="Uwaga 3" xfId="14451" hidden="1"/>
    <cellStyle name="Uwaga 3" xfId="14452" hidden="1"/>
    <cellStyle name="Uwaga 3" xfId="14454" hidden="1"/>
    <cellStyle name="Uwaga 3" xfId="14460" hidden="1"/>
    <cellStyle name="Uwaga 3" xfId="14461" hidden="1"/>
    <cellStyle name="Uwaga 3" xfId="14463" hidden="1"/>
    <cellStyle name="Uwaga 3" xfId="14469" hidden="1"/>
    <cellStyle name="Uwaga 3" xfId="14470" hidden="1"/>
    <cellStyle name="Uwaga 3" xfId="14471" hidden="1"/>
    <cellStyle name="Uwaga 3" xfId="14479" hidden="1"/>
    <cellStyle name="Uwaga 3" xfId="14481" hidden="1"/>
    <cellStyle name="Uwaga 3" xfId="14484" hidden="1"/>
    <cellStyle name="Uwaga 3" xfId="14488" hidden="1"/>
    <cellStyle name="Uwaga 3" xfId="14491" hidden="1"/>
    <cellStyle name="Uwaga 3" xfId="14494" hidden="1"/>
    <cellStyle name="Uwaga 3" xfId="14497" hidden="1"/>
    <cellStyle name="Uwaga 3" xfId="14499" hidden="1"/>
    <cellStyle name="Uwaga 3" xfId="14502" hidden="1"/>
    <cellStyle name="Uwaga 3" xfId="14505" hidden="1"/>
    <cellStyle name="Uwaga 3" xfId="14506" hidden="1"/>
    <cellStyle name="Uwaga 3" xfId="14507" hidden="1"/>
    <cellStyle name="Uwaga 3" xfId="14514" hidden="1"/>
    <cellStyle name="Uwaga 3" xfId="14516" hidden="1"/>
    <cellStyle name="Uwaga 3" xfId="14518" hidden="1"/>
    <cellStyle name="Uwaga 3" xfId="14523" hidden="1"/>
    <cellStyle name="Uwaga 3" xfId="14525" hidden="1"/>
    <cellStyle name="Uwaga 3" xfId="14527" hidden="1"/>
    <cellStyle name="Uwaga 3" xfId="14532" hidden="1"/>
    <cellStyle name="Uwaga 3" xfId="14534" hidden="1"/>
    <cellStyle name="Uwaga 3" xfId="14536" hidden="1"/>
    <cellStyle name="Uwaga 3" xfId="14541" hidden="1"/>
    <cellStyle name="Uwaga 3" xfId="14542" hidden="1"/>
    <cellStyle name="Uwaga 3" xfId="14543" hidden="1"/>
    <cellStyle name="Uwaga 3" xfId="14550" hidden="1"/>
    <cellStyle name="Uwaga 3" xfId="14552" hidden="1"/>
    <cellStyle name="Uwaga 3" xfId="14554" hidden="1"/>
    <cellStyle name="Uwaga 3" xfId="14559" hidden="1"/>
    <cellStyle name="Uwaga 3" xfId="14561" hidden="1"/>
    <cellStyle name="Uwaga 3" xfId="14563" hidden="1"/>
    <cellStyle name="Uwaga 3" xfId="14568" hidden="1"/>
    <cellStyle name="Uwaga 3" xfId="14570" hidden="1"/>
    <cellStyle name="Uwaga 3" xfId="14571" hidden="1"/>
    <cellStyle name="Uwaga 3" xfId="14577" hidden="1"/>
    <cellStyle name="Uwaga 3" xfId="14578" hidden="1"/>
    <cellStyle name="Uwaga 3" xfId="14579" hidden="1"/>
    <cellStyle name="Uwaga 3" xfId="14586" hidden="1"/>
    <cellStyle name="Uwaga 3" xfId="14588" hidden="1"/>
    <cellStyle name="Uwaga 3" xfId="14590" hidden="1"/>
    <cellStyle name="Uwaga 3" xfId="14595" hidden="1"/>
    <cellStyle name="Uwaga 3" xfId="14597" hidden="1"/>
    <cellStyle name="Uwaga 3" xfId="14599" hidden="1"/>
    <cellStyle name="Uwaga 3" xfId="14604" hidden="1"/>
    <cellStyle name="Uwaga 3" xfId="14606" hidden="1"/>
    <cellStyle name="Uwaga 3" xfId="14608" hidden="1"/>
    <cellStyle name="Uwaga 3" xfId="14613" hidden="1"/>
    <cellStyle name="Uwaga 3" xfId="14614" hidden="1"/>
    <cellStyle name="Uwaga 3" xfId="14616" hidden="1"/>
    <cellStyle name="Uwaga 3" xfId="14622" hidden="1"/>
    <cellStyle name="Uwaga 3" xfId="14623" hidden="1"/>
    <cellStyle name="Uwaga 3" xfId="14624" hidden="1"/>
    <cellStyle name="Uwaga 3" xfId="14631" hidden="1"/>
    <cellStyle name="Uwaga 3" xfId="14632" hidden="1"/>
    <cellStyle name="Uwaga 3" xfId="14633" hidden="1"/>
    <cellStyle name="Uwaga 3" xfId="14640" hidden="1"/>
    <cellStyle name="Uwaga 3" xfId="14641" hidden="1"/>
    <cellStyle name="Uwaga 3" xfId="14642" hidden="1"/>
    <cellStyle name="Uwaga 3" xfId="14649" hidden="1"/>
    <cellStyle name="Uwaga 3" xfId="14650" hidden="1"/>
    <cellStyle name="Uwaga 3" xfId="14651" hidden="1"/>
    <cellStyle name="Uwaga 3" xfId="14658" hidden="1"/>
    <cellStyle name="Uwaga 3" xfId="14659" hidden="1"/>
    <cellStyle name="Uwaga 3" xfId="14660" hidden="1"/>
    <cellStyle name="Uwaga 3" xfId="14706" hidden="1"/>
    <cellStyle name="Uwaga 3" xfId="14707" hidden="1"/>
    <cellStyle name="Uwaga 3" xfId="14709" hidden="1"/>
    <cellStyle name="Uwaga 3" xfId="14721" hidden="1"/>
    <cellStyle name="Uwaga 3" xfId="14722" hidden="1"/>
    <cellStyle name="Uwaga 3" xfId="14727" hidden="1"/>
    <cellStyle name="Uwaga 3" xfId="14736" hidden="1"/>
    <cellStyle name="Uwaga 3" xfId="14737" hidden="1"/>
    <cellStyle name="Uwaga 3" xfId="14742" hidden="1"/>
    <cellStyle name="Uwaga 3" xfId="14751" hidden="1"/>
    <cellStyle name="Uwaga 3" xfId="14752" hidden="1"/>
    <cellStyle name="Uwaga 3" xfId="14753" hidden="1"/>
    <cellStyle name="Uwaga 3" xfId="14766" hidden="1"/>
    <cellStyle name="Uwaga 3" xfId="14771" hidden="1"/>
    <cellStyle name="Uwaga 3" xfId="14776" hidden="1"/>
    <cellStyle name="Uwaga 3" xfId="14786" hidden="1"/>
    <cellStyle name="Uwaga 3" xfId="14791" hidden="1"/>
    <cellStyle name="Uwaga 3" xfId="14795" hidden="1"/>
    <cellStyle name="Uwaga 3" xfId="14802" hidden="1"/>
    <cellStyle name="Uwaga 3" xfId="14807" hidden="1"/>
    <cellStyle name="Uwaga 3" xfId="14810" hidden="1"/>
    <cellStyle name="Uwaga 3" xfId="14816" hidden="1"/>
    <cellStyle name="Uwaga 3" xfId="14821" hidden="1"/>
    <cellStyle name="Uwaga 3" xfId="14825" hidden="1"/>
    <cellStyle name="Uwaga 3" xfId="14826" hidden="1"/>
    <cellStyle name="Uwaga 3" xfId="14827" hidden="1"/>
    <cellStyle name="Uwaga 3" xfId="14831" hidden="1"/>
    <cellStyle name="Uwaga 3" xfId="14843" hidden="1"/>
    <cellStyle name="Uwaga 3" xfId="14848" hidden="1"/>
    <cellStyle name="Uwaga 3" xfId="14853" hidden="1"/>
    <cellStyle name="Uwaga 3" xfId="14858" hidden="1"/>
    <cellStyle name="Uwaga 3" xfId="14863" hidden="1"/>
    <cellStyle name="Uwaga 3" xfId="14868" hidden="1"/>
    <cellStyle name="Uwaga 3" xfId="14872" hidden="1"/>
    <cellStyle name="Uwaga 3" xfId="14876" hidden="1"/>
    <cellStyle name="Uwaga 3" xfId="14881" hidden="1"/>
    <cellStyle name="Uwaga 3" xfId="14886" hidden="1"/>
    <cellStyle name="Uwaga 3" xfId="14887" hidden="1"/>
    <cellStyle name="Uwaga 3" xfId="14889" hidden="1"/>
    <cellStyle name="Uwaga 3" xfId="14902" hidden="1"/>
    <cellStyle name="Uwaga 3" xfId="14906" hidden="1"/>
    <cellStyle name="Uwaga 3" xfId="14911" hidden="1"/>
    <cellStyle name="Uwaga 3" xfId="14918" hidden="1"/>
    <cellStyle name="Uwaga 3" xfId="14922" hidden="1"/>
    <cellStyle name="Uwaga 3" xfId="14927" hidden="1"/>
    <cellStyle name="Uwaga 3" xfId="14932" hidden="1"/>
    <cellStyle name="Uwaga 3" xfId="14935" hidden="1"/>
    <cellStyle name="Uwaga 3" xfId="14940" hidden="1"/>
    <cellStyle name="Uwaga 3" xfId="14946" hidden="1"/>
    <cellStyle name="Uwaga 3" xfId="14947" hidden="1"/>
    <cellStyle name="Uwaga 3" xfId="14950" hidden="1"/>
    <cellStyle name="Uwaga 3" xfId="14963" hidden="1"/>
    <cellStyle name="Uwaga 3" xfId="14967" hidden="1"/>
    <cellStyle name="Uwaga 3" xfId="14972" hidden="1"/>
    <cellStyle name="Uwaga 3" xfId="14979" hidden="1"/>
    <cellStyle name="Uwaga 3" xfId="14984" hidden="1"/>
    <cellStyle name="Uwaga 3" xfId="14988" hidden="1"/>
    <cellStyle name="Uwaga 3" xfId="14993" hidden="1"/>
    <cellStyle name="Uwaga 3" xfId="14997" hidden="1"/>
    <cellStyle name="Uwaga 3" xfId="15002" hidden="1"/>
    <cellStyle name="Uwaga 3" xfId="15006" hidden="1"/>
    <cellStyle name="Uwaga 3" xfId="15007" hidden="1"/>
    <cellStyle name="Uwaga 3" xfId="15009" hidden="1"/>
    <cellStyle name="Uwaga 3" xfId="15021" hidden="1"/>
    <cellStyle name="Uwaga 3" xfId="15022" hidden="1"/>
    <cellStyle name="Uwaga 3" xfId="15024" hidden="1"/>
    <cellStyle name="Uwaga 3" xfId="15036" hidden="1"/>
    <cellStyle name="Uwaga 3" xfId="15038" hidden="1"/>
    <cellStyle name="Uwaga 3" xfId="15041" hidden="1"/>
    <cellStyle name="Uwaga 3" xfId="15051" hidden="1"/>
    <cellStyle name="Uwaga 3" xfId="15052" hidden="1"/>
    <cellStyle name="Uwaga 3" xfId="15054" hidden="1"/>
    <cellStyle name="Uwaga 3" xfId="15066" hidden="1"/>
    <cellStyle name="Uwaga 3" xfId="15067" hidden="1"/>
    <cellStyle name="Uwaga 3" xfId="15068" hidden="1"/>
    <cellStyle name="Uwaga 3" xfId="15082" hidden="1"/>
    <cellStyle name="Uwaga 3" xfId="15085" hidden="1"/>
    <cellStyle name="Uwaga 3" xfId="15089" hidden="1"/>
    <cellStyle name="Uwaga 3" xfId="15097" hidden="1"/>
    <cellStyle name="Uwaga 3" xfId="15100" hidden="1"/>
    <cellStyle name="Uwaga 3" xfId="15104" hidden="1"/>
    <cellStyle name="Uwaga 3" xfId="15112" hidden="1"/>
    <cellStyle name="Uwaga 3" xfId="15115" hidden="1"/>
    <cellStyle name="Uwaga 3" xfId="15119" hidden="1"/>
    <cellStyle name="Uwaga 3" xfId="15126" hidden="1"/>
    <cellStyle name="Uwaga 3" xfId="15127" hidden="1"/>
    <cellStyle name="Uwaga 3" xfId="15129" hidden="1"/>
    <cellStyle name="Uwaga 3" xfId="15142" hidden="1"/>
    <cellStyle name="Uwaga 3" xfId="15145" hidden="1"/>
    <cellStyle name="Uwaga 3" xfId="15148" hidden="1"/>
    <cellStyle name="Uwaga 3" xfId="15157" hidden="1"/>
    <cellStyle name="Uwaga 3" xfId="15160" hidden="1"/>
    <cellStyle name="Uwaga 3" xfId="15164" hidden="1"/>
    <cellStyle name="Uwaga 3" xfId="15172" hidden="1"/>
    <cellStyle name="Uwaga 3" xfId="15174" hidden="1"/>
    <cellStyle name="Uwaga 3" xfId="15177" hidden="1"/>
    <cellStyle name="Uwaga 3" xfId="15186" hidden="1"/>
    <cellStyle name="Uwaga 3" xfId="15187" hidden="1"/>
    <cellStyle name="Uwaga 3" xfId="15188" hidden="1"/>
    <cellStyle name="Uwaga 3" xfId="15201" hidden="1"/>
    <cellStyle name="Uwaga 3" xfId="15202" hidden="1"/>
    <cellStyle name="Uwaga 3" xfId="15204" hidden="1"/>
    <cellStyle name="Uwaga 3" xfId="15216" hidden="1"/>
    <cellStyle name="Uwaga 3" xfId="15217" hidden="1"/>
    <cellStyle name="Uwaga 3" xfId="15219" hidden="1"/>
    <cellStyle name="Uwaga 3" xfId="15231" hidden="1"/>
    <cellStyle name="Uwaga 3" xfId="15232" hidden="1"/>
    <cellStyle name="Uwaga 3" xfId="15234" hidden="1"/>
    <cellStyle name="Uwaga 3" xfId="15246" hidden="1"/>
    <cellStyle name="Uwaga 3" xfId="15247" hidden="1"/>
    <cellStyle name="Uwaga 3" xfId="15248" hidden="1"/>
    <cellStyle name="Uwaga 3" xfId="15262" hidden="1"/>
    <cellStyle name="Uwaga 3" xfId="15264" hidden="1"/>
    <cellStyle name="Uwaga 3" xfId="15267" hidden="1"/>
    <cellStyle name="Uwaga 3" xfId="15277" hidden="1"/>
    <cellStyle name="Uwaga 3" xfId="15280" hidden="1"/>
    <cellStyle name="Uwaga 3" xfId="15283" hidden="1"/>
    <cellStyle name="Uwaga 3" xfId="15292" hidden="1"/>
    <cellStyle name="Uwaga 3" xfId="15294" hidden="1"/>
    <cellStyle name="Uwaga 3" xfId="15297" hidden="1"/>
    <cellStyle name="Uwaga 3" xfId="15306" hidden="1"/>
    <cellStyle name="Uwaga 3" xfId="15307" hidden="1"/>
    <cellStyle name="Uwaga 3" xfId="15308" hidden="1"/>
    <cellStyle name="Uwaga 3" xfId="15321" hidden="1"/>
    <cellStyle name="Uwaga 3" xfId="15323" hidden="1"/>
    <cellStyle name="Uwaga 3" xfId="15325" hidden="1"/>
    <cellStyle name="Uwaga 3" xfId="15336" hidden="1"/>
    <cellStyle name="Uwaga 3" xfId="15338" hidden="1"/>
    <cellStyle name="Uwaga 3" xfId="15340" hidden="1"/>
    <cellStyle name="Uwaga 3" xfId="15351" hidden="1"/>
    <cellStyle name="Uwaga 3" xfId="15353" hidden="1"/>
    <cellStyle name="Uwaga 3" xfId="15355" hidden="1"/>
    <cellStyle name="Uwaga 3" xfId="15366" hidden="1"/>
    <cellStyle name="Uwaga 3" xfId="15367" hidden="1"/>
    <cellStyle name="Uwaga 3" xfId="15368" hidden="1"/>
    <cellStyle name="Uwaga 3" xfId="15381" hidden="1"/>
    <cellStyle name="Uwaga 3" xfId="15383" hidden="1"/>
    <cellStyle name="Uwaga 3" xfId="15385" hidden="1"/>
    <cellStyle name="Uwaga 3" xfId="15396" hidden="1"/>
    <cellStyle name="Uwaga 3" xfId="15398" hidden="1"/>
    <cellStyle name="Uwaga 3" xfId="15400" hidden="1"/>
    <cellStyle name="Uwaga 3" xfId="15411" hidden="1"/>
    <cellStyle name="Uwaga 3" xfId="15413" hidden="1"/>
    <cellStyle name="Uwaga 3" xfId="15414" hidden="1"/>
    <cellStyle name="Uwaga 3" xfId="15426" hidden="1"/>
    <cellStyle name="Uwaga 3" xfId="15427" hidden="1"/>
    <cellStyle name="Uwaga 3" xfId="15428" hidden="1"/>
    <cellStyle name="Uwaga 3" xfId="15441" hidden="1"/>
    <cellStyle name="Uwaga 3" xfId="15443" hidden="1"/>
    <cellStyle name="Uwaga 3" xfId="15445" hidden="1"/>
    <cellStyle name="Uwaga 3" xfId="15456" hidden="1"/>
    <cellStyle name="Uwaga 3" xfId="15458" hidden="1"/>
    <cellStyle name="Uwaga 3" xfId="15460" hidden="1"/>
    <cellStyle name="Uwaga 3" xfId="15471" hidden="1"/>
    <cellStyle name="Uwaga 3" xfId="15473" hidden="1"/>
    <cellStyle name="Uwaga 3" xfId="15475" hidden="1"/>
    <cellStyle name="Uwaga 3" xfId="15486" hidden="1"/>
    <cellStyle name="Uwaga 3" xfId="15487" hidden="1"/>
    <cellStyle name="Uwaga 3" xfId="15489" hidden="1"/>
    <cellStyle name="Uwaga 3" xfId="15500" hidden="1"/>
    <cellStyle name="Uwaga 3" xfId="15502" hidden="1"/>
    <cellStyle name="Uwaga 3" xfId="15503" hidden="1"/>
    <cellStyle name="Uwaga 3" xfId="15512" hidden="1"/>
    <cellStyle name="Uwaga 3" xfId="15515" hidden="1"/>
    <cellStyle name="Uwaga 3" xfId="15517" hidden="1"/>
    <cellStyle name="Uwaga 3" xfId="15528" hidden="1"/>
    <cellStyle name="Uwaga 3" xfId="15530" hidden="1"/>
    <cellStyle name="Uwaga 3" xfId="15532" hidden="1"/>
    <cellStyle name="Uwaga 3" xfId="15544" hidden="1"/>
    <cellStyle name="Uwaga 3" xfId="15546" hidden="1"/>
    <cellStyle name="Uwaga 3" xfId="15548" hidden="1"/>
    <cellStyle name="Uwaga 3" xfId="15556" hidden="1"/>
    <cellStyle name="Uwaga 3" xfId="15558" hidden="1"/>
    <cellStyle name="Uwaga 3" xfId="15561" hidden="1"/>
    <cellStyle name="Uwaga 3" xfId="15551" hidden="1"/>
    <cellStyle name="Uwaga 3" xfId="15550" hidden="1"/>
    <cellStyle name="Uwaga 3" xfId="15549" hidden="1"/>
    <cellStyle name="Uwaga 3" xfId="15536" hidden="1"/>
    <cellStyle name="Uwaga 3" xfId="15535" hidden="1"/>
    <cellStyle name="Uwaga 3" xfId="15534" hidden="1"/>
    <cellStyle name="Uwaga 3" xfId="15521" hidden="1"/>
    <cellStyle name="Uwaga 3" xfId="15520" hidden="1"/>
    <cellStyle name="Uwaga 3" xfId="15519" hidden="1"/>
    <cellStyle name="Uwaga 3" xfId="15506" hidden="1"/>
    <cellStyle name="Uwaga 3" xfId="15505" hidden="1"/>
    <cellStyle name="Uwaga 3" xfId="15504" hidden="1"/>
    <cellStyle name="Uwaga 3" xfId="15491" hidden="1"/>
    <cellStyle name="Uwaga 3" xfId="15490" hidden="1"/>
    <cellStyle name="Uwaga 3" xfId="15488" hidden="1"/>
    <cellStyle name="Uwaga 3" xfId="15477" hidden="1"/>
    <cellStyle name="Uwaga 3" xfId="15474" hidden="1"/>
    <cellStyle name="Uwaga 3" xfId="15472" hidden="1"/>
    <cellStyle name="Uwaga 3" xfId="15462" hidden="1"/>
    <cellStyle name="Uwaga 3" xfId="15459" hidden="1"/>
    <cellStyle name="Uwaga 3" xfId="15457" hidden="1"/>
    <cellStyle name="Uwaga 3" xfId="15447" hidden="1"/>
    <cellStyle name="Uwaga 3" xfId="15444" hidden="1"/>
    <cellStyle name="Uwaga 3" xfId="15442" hidden="1"/>
    <cellStyle name="Uwaga 3" xfId="15432" hidden="1"/>
    <cellStyle name="Uwaga 3" xfId="15430" hidden="1"/>
    <cellStyle name="Uwaga 3" xfId="15429" hidden="1"/>
    <cellStyle name="Uwaga 3" xfId="15417" hidden="1"/>
    <cellStyle name="Uwaga 3" xfId="15415" hidden="1"/>
    <cellStyle name="Uwaga 3" xfId="15412" hidden="1"/>
    <cellStyle name="Uwaga 3" xfId="15402" hidden="1"/>
    <cellStyle name="Uwaga 3" xfId="15399" hidden="1"/>
    <cellStyle name="Uwaga 3" xfId="15397" hidden="1"/>
    <cellStyle name="Uwaga 3" xfId="15387" hidden="1"/>
    <cellStyle name="Uwaga 3" xfId="15384" hidden="1"/>
    <cellStyle name="Uwaga 3" xfId="15382" hidden="1"/>
    <cellStyle name="Uwaga 3" xfId="15372" hidden="1"/>
    <cellStyle name="Uwaga 3" xfId="15370" hidden="1"/>
    <cellStyle name="Uwaga 3" xfId="15369" hidden="1"/>
    <cellStyle name="Uwaga 3" xfId="15357" hidden="1"/>
    <cellStyle name="Uwaga 3" xfId="15354" hidden="1"/>
    <cellStyle name="Uwaga 3" xfId="15352" hidden="1"/>
    <cellStyle name="Uwaga 3" xfId="15342" hidden="1"/>
    <cellStyle name="Uwaga 3" xfId="15339" hidden="1"/>
    <cellStyle name="Uwaga 3" xfId="15337" hidden="1"/>
    <cellStyle name="Uwaga 3" xfId="15327" hidden="1"/>
    <cellStyle name="Uwaga 3" xfId="15324" hidden="1"/>
    <cellStyle name="Uwaga 3" xfId="15322" hidden="1"/>
    <cellStyle name="Uwaga 3" xfId="15312" hidden="1"/>
    <cellStyle name="Uwaga 3" xfId="15310" hidden="1"/>
    <cellStyle name="Uwaga 3" xfId="15309" hidden="1"/>
    <cellStyle name="Uwaga 3" xfId="15296" hidden="1"/>
    <cellStyle name="Uwaga 3" xfId="15293" hidden="1"/>
    <cellStyle name="Uwaga 3" xfId="15291" hidden="1"/>
    <cellStyle name="Uwaga 3" xfId="15281" hidden="1"/>
    <cellStyle name="Uwaga 3" xfId="15278" hidden="1"/>
    <cellStyle name="Uwaga 3" xfId="15276" hidden="1"/>
    <cellStyle name="Uwaga 3" xfId="15266" hidden="1"/>
    <cellStyle name="Uwaga 3" xfId="15263" hidden="1"/>
    <cellStyle name="Uwaga 3" xfId="15261" hidden="1"/>
    <cellStyle name="Uwaga 3" xfId="15252" hidden="1"/>
    <cellStyle name="Uwaga 3" xfId="15250" hidden="1"/>
    <cellStyle name="Uwaga 3" xfId="15249" hidden="1"/>
    <cellStyle name="Uwaga 3" xfId="15237" hidden="1"/>
    <cellStyle name="Uwaga 3" xfId="15235" hidden="1"/>
    <cellStyle name="Uwaga 3" xfId="15233" hidden="1"/>
    <cellStyle name="Uwaga 3" xfId="15222" hidden="1"/>
    <cellStyle name="Uwaga 3" xfId="15220" hidden="1"/>
    <cellStyle name="Uwaga 3" xfId="15218" hidden="1"/>
    <cellStyle name="Uwaga 3" xfId="15207" hidden="1"/>
    <cellStyle name="Uwaga 3" xfId="15205" hidden="1"/>
    <cellStyle name="Uwaga 3" xfId="15203" hidden="1"/>
    <cellStyle name="Uwaga 3" xfId="15192" hidden="1"/>
    <cellStyle name="Uwaga 3" xfId="15190" hidden="1"/>
    <cellStyle name="Uwaga 3" xfId="15189" hidden="1"/>
    <cellStyle name="Uwaga 3" xfId="15176" hidden="1"/>
    <cellStyle name="Uwaga 3" xfId="15173" hidden="1"/>
    <cellStyle name="Uwaga 3" xfId="15171" hidden="1"/>
    <cellStyle name="Uwaga 3" xfId="15161" hidden="1"/>
    <cellStyle name="Uwaga 3" xfId="15158" hidden="1"/>
    <cellStyle name="Uwaga 3" xfId="15156" hidden="1"/>
    <cellStyle name="Uwaga 3" xfId="15146" hidden="1"/>
    <cellStyle name="Uwaga 3" xfId="15143" hidden="1"/>
    <cellStyle name="Uwaga 3" xfId="15141" hidden="1"/>
    <cellStyle name="Uwaga 3" xfId="15132" hidden="1"/>
    <cellStyle name="Uwaga 3" xfId="15130" hidden="1"/>
    <cellStyle name="Uwaga 3" xfId="15128" hidden="1"/>
    <cellStyle name="Uwaga 3" xfId="15116" hidden="1"/>
    <cellStyle name="Uwaga 3" xfId="15113" hidden="1"/>
    <cellStyle name="Uwaga 3" xfId="15111" hidden="1"/>
    <cellStyle name="Uwaga 3" xfId="15101" hidden="1"/>
    <cellStyle name="Uwaga 3" xfId="15098" hidden="1"/>
    <cellStyle name="Uwaga 3" xfId="15096" hidden="1"/>
    <cellStyle name="Uwaga 3" xfId="15086" hidden="1"/>
    <cellStyle name="Uwaga 3" xfId="15083" hidden="1"/>
    <cellStyle name="Uwaga 3" xfId="15081" hidden="1"/>
    <cellStyle name="Uwaga 3" xfId="15074" hidden="1"/>
    <cellStyle name="Uwaga 3" xfId="15071" hidden="1"/>
    <cellStyle name="Uwaga 3" xfId="15069" hidden="1"/>
    <cellStyle name="Uwaga 3" xfId="15059" hidden="1"/>
    <cellStyle name="Uwaga 3" xfId="15056" hidden="1"/>
    <cellStyle name="Uwaga 3" xfId="15053" hidden="1"/>
    <cellStyle name="Uwaga 3" xfId="15044" hidden="1"/>
    <cellStyle name="Uwaga 3" xfId="15040" hidden="1"/>
    <cellStyle name="Uwaga 3" xfId="15037" hidden="1"/>
    <cellStyle name="Uwaga 3" xfId="15029" hidden="1"/>
    <cellStyle name="Uwaga 3" xfId="15026" hidden="1"/>
    <cellStyle name="Uwaga 3" xfId="15023" hidden="1"/>
    <cellStyle name="Uwaga 3" xfId="15014" hidden="1"/>
    <cellStyle name="Uwaga 3" xfId="15011" hidden="1"/>
    <cellStyle name="Uwaga 3" xfId="15008" hidden="1"/>
    <cellStyle name="Uwaga 3" xfId="14998" hidden="1"/>
    <cellStyle name="Uwaga 3" xfId="14994" hidden="1"/>
    <cellStyle name="Uwaga 3" xfId="14991" hidden="1"/>
    <cellStyle name="Uwaga 3" xfId="14982" hidden="1"/>
    <cellStyle name="Uwaga 3" xfId="14978" hidden="1"/>
    <cellStyle name="Uwaga 3" xfId="14976" hidden="1"/>
    <cellStyle name="Uwaga 3" xfId="14968" hidden="1"/>
    <cellStyle name="Uwaga 3" xfId="14964" hidden="1"/>
    <cellStyle name="Uwaga 3" xfId="14961" hidden="1"/>
    <cellStyle name="Uwaga 3" xfId="14954" hidden="1"/>
    <cellStyle name="Uwaga 3" xfId="14951" hidden="1"/>
    <cellStyle name="Uwaga 3" xfId="14948" hidden="1"/>
    <cellStyle name="Uwaga 3" xfId="14939" hidden="1"/>
    <cellStyle name="Uwaga 3" xfId="14934" hidden="1"/>
    <cellStyle name="Uwaga 3" xfId="14931" hidden="1"/>
    <cellStyle name="Uwaga 3" xfId="14924" hidden="1"/>
    <cellStyle name="Uwaga 3" xfId="14919" hidden="1"/>
    <cellStyle name="Uwaga 3" xfId="14916" hidden="1"/>
    <cellStyle name="Uwaga 3" xfId="14909" hidden="1"/>
    <cellStyle name="Uwaga 3" xfId="14904" hidden="1"/>
    <cellStyle name="Uwaga 3" xfId="14901" hidden="1"/>
    <cellStyle name="Uwaga 3" xfId="14895" hidden="1"/>
    <cellStyle name="Uwaga 3" xfId="14891" hidden="1"/>
    <cellStyle name="Uwaga 3" xfId="14888" hidden="1"/>
    <cellStyle name="Uwaga 3" xfId="14880" hidden="1"/>
    <cellStyle name="Uwaga 3" xfId="14875" hidden="1"/>
    <cellStyle name="Uwaga 3" xfId="14871" hidden="1"/>
    <cellStyle name="Uwaga 3" xfId="14865" hidden="1"/>
    <cellStyle name="Uwaga 3" xfId="14860" hidden="1"/>
    <cellStyle name="Uwaga 3" xfId="14856" hidden="1"/>
    <cellStyle name="Uwaga 3" xfId="14850" hidden="1"/>
    <cellStyle name="Uwaga 3" xfId="14845" hidden="1"/>
    <cellStyle name="Uwaga 3" xfId="14841" hidden="1"/>
    <cellStyle name="Uwaga 3" xfId="14836" hidden="1"/>
    <cellStyle name="Uwaga 3" xfId="14832" hidden="1"/>
    <cellStyle name="Uwaga 3" xfId="14828" hidden="1"/>
    <cellStyle name="Uwaga 3" xfId="14820" hidden="1"/>
    <cellStyle name="Uwaga 3" xfId="14815" hidden="1"/>
    <cellStyle name="Uwaga 3" xfId="14811" hidden="1"/>
    <cellStyle name="Uwaga 3" xfId="14805" hidden="1"/>
    <cellStyle name="Uwaga 3" xfId="14800" hidden="1"/>
    <cellStyle name="Uwaga 3" xfId="14796" hidden="1"/>
    <cellStyle name="Uwaga 3" xfId="14790" hidden="1"/>
    <cellStyle name="Uwaga 3" xfId="14785" hidden="1"/>
    <cellStyle name="Uwaga 3" xfId="14781" hidden="1"/>
    <cellStyle name="Uwaga 3" xfId="14777" hidden="1"/>
    <cellStyle name="Uwaga 3" xfId="14772" hidden="1"/>
    <cellStyle name="Uwaga 3" xfId="14767" hidden="1"/>
    <cellStyle name="Uwaga 3" xfId="14762" hidden="1"/>
    <cellStyle name="Uwaga 3" xfId="14758" hidden="1"/>
    <cellStyle name="Uwaga 3" xfId="14754" hidden="1"/>
    <cellStyle name="Uwaga 3" xfId="14747" hidden="1"/>
    <cellStyle name="Uwaga 3" xfId="14743" hidden="1"/>
    <cellStyle name="Uwaga 3" xfId="14738" hidden="1"/>
    <cellStyle name="Uwaga 3" xfId="14732" hidden="1"/>
    <cellStyle name="Uwaga 3" xfId="14728" hidden="1"/>
    <cellStyle name="Uwaga 3" xfId="14723" hidden="1"/>
    <cellStyle name="Uwaga 3" xfId="14717" hidden="1"/>
    <cellStyle name="Uwaga 3" xfId="14713" hidden="1"/>
    <cellStyle name="Uwaga 3" xfId="14708" hidden="1"/>
    <cellStyle name="Uwaga 3" xfId="14702" hidden="1"/>
    <cellStyle name="Uwaga 3" xfId="14698" hidden="1"/>
    <cellStyle name="Uwaga 3" xfId="14694" hidden="1"/>
    <cellStyle name="Uwaga 3" xfId="15554" hidden="1"/>
    <cellStyle name="Uwaga 3" xfId="15553" hidden="1"/>
    <cellStyle name="Uwaga 3" xfId="15552" hidden="1"/>
    <cellStyle name="Uwaga 3" xfId="15539" hidden="1"/>
    <cellStyle name="Uwaga 3" xfId="15538" hidden="1"/>
    <cellStyle name="Uwaga 3" xfId="15537" hidden="1"/>
    <cellStyle name="Uwaga 3" xfId="15524" hidden="1"/>
    <cellStyle name="Uwaga 3" xfId="15523" hidden="1"/>
    <cellStyle name="Uwaga 3" xfId="15522" hidden="1"/>
    <cellStyle name="Uwaga 3" xfId="15509" hidden="1"/>
    <cellStyle name="Uwaga 3" xfId="15508" hidden="1"/>
    <cellStyle name="Uwaga 3" xfId="15507" hidden="1"/>
    <cellStyle name="Uwaga 3" xfId="15494" hidden="1"/>
    <cellStyle name="Uwaga 3" xfId="15493" hidden="1"/>
    <cellStyle name="Uwaga 3" xfId="15492" hidden="1"/>
    <cellStyle name="Uwaga 3" xfId="15480" hidden="1"/>
    <cellStyle name="Uwaga 3" xfId="15478" hidden="1"/>
    <cellStyle name="Uwaga 3" xfId="15476" hidden="1"/>
    <cellStyle name="Uwaga 3" xfId="15465" hidden="1"/>
    <cellStyle name="Uwaga 3" xfId="15463" hidden="1"/>
    <cellStyle name="Uwaga 3" xfId="15461" hidden="1"/>
    <cellStyle name="Uwaga 3" xfId="15450" hidden="1"/>
    <cellStyle name="Uwaga 3" xfId="15448" hidden="1"/>
    <cellStyle name="Uwaga 3" xfId="15446" hidden="1"/>
    <cellStyle name="Uwaga 3" xfId="15435" hidden="1"/>
    <cellStyle name="Uwaga 3" xfId="15433" hidden="1"/>
    <cellStyle name="Uwaga 3" xfId="15431" hidden="1"/>
    <cellStyle name="Uwaga 3" xfId="15420" hidden="1"/>
    <cellStyle name="Uwaga 3" xfId="15418" hidden="1"/>
    <cellStyle name="Uwaga 3" xfId="15416" hidden="1"/>
    <cellStyle name="Uwaga 3" xfId="15405" hidden="1"/>
    <cellStyle name="Uwaga 3" xfId="15403" hidden="1"/>
    <cellStyle name="Uwaga 3" xfId="15401" hidden="1"/>
    <cellStyle name="Uwaga 3" xfId="15390" hidden="1"/>
    <cellStyle name="Uwaga 3" xfId="15388" hidden="1"/>
    <cellStyle name="Uwaga 3" xfId="15386" hidden="1"/>
    <cellStyle name="Uwaga 3" xfId="15375" hidden="1"/>
    <cellStyle name="Uwaga 3" xfId="15373" hidden="1"/>
    <cellStyle name="Uwaga 3" xfId="15371" hidden="1"/>
    <cellStyle name="Uwaga 3" xfId="15360" hidden="1"/>
    <cellStyle name="Uwaga 3" xfId="15358" hidden="1"/>
    <cellStyle name="Uwaga 3" xfId="15356" hidden="1"/>
    <cellStyle name="Uwaga 3" xfId="15345" hidden="1"/>
    <cellStyle name="Uwaga 3" xfId="15343" hidden="1"/>
    <cellStyle name="Uwaga 3" xfId="15341" hidden="1"/>
    <cellStyle name="Uwaga 3" xfId="15330" hidden="1"/>
    <cellStyle name="Uwaga 3" xfId="15328" hidden="1"/>
    <cellStyle name="Uwaga 3" xfId="15326" hidden="1"/>
    <cellStyle name="Uwaga 3" xfId="15315" hidden="1"/>
    <cellStyle name="Uwaga 3" xfId="15313" hidden="1"/>
    <cellStyle name="Uwaga 3" xfId="15311" hidden="1"/>
    <cellStyle name="Uwaga 3" xfId="15300" hidden="1"/>
    <cellStyle name="Uwaga 3" xfId="15298" hidden="1"/>
    <cellStyle name="Uwaga 3" xfId="15295" hidden="1"/>
    <cellStyle name="Uwaga 3" xfId="15285" hidden="1"/>
    <cellStyle name="Uwaga 3" xfId="15282" hidden="1"/>
    <cellStyle name="Uwaga 3" xfId="15279" hidden="1"/>
    <cellStyle name="Uwaga 3" xfId="15270" hidden="1"/>
    <cellStyle name="Uwaga 3" xfId="15268" hidden="1"/>
    <cellStyle name="Uwaga 3" xfId="15265" hidden="1"/>
    <cellStyle name="Uwaga 3" xfId="15255" hidden="1"/>
    <cellStyle name="Uwaga 3" xfId="15253" hidden="1"/>
    <cellStyle name="Uwaga 3" xfId="15251" hidden="1"/>
    <cellStyle name="Uwaga 3" xfId="15240" hidden="1"/>
    <cellStyle name="Uwaga 3" xfId="15238" hidden="1"/>
    <cellStyle name="Uwaga 3" xfId="15236" hidden="1"/>
    <cellStyle name="Uwaga 3" xfId="15225" hidden="1"/>
    <cellStyle name="Uwaga 3" xfId="15223" hidden="1"/>
    <cellStyle name="Uwaga 3" xfId="15221" hidden="1"/>
    <cellStyle name="Uwaga 3" xfId="15210" hidden="1"/>
    <cellStyle name="Uwaga 3" xfId="15208" hidden="1"/>
    <cellStyle name="Uwaga 3" xfId="15206" hidden="1"/>
    <cellStyle name="Uwaga 3" xfId="15195" hidden="1"/>
    <cellStyle name="Uwaga 3" xfId="15193" hidden="1"/>
    <cellStyle name="Uwaga 3" xfId="15191" hidden="1"/>
    <cellStyle name="Uwaga 3" xfId="15180" hidden="1"/>
    <cellStyle name="Uwaga 3" xfId="15178" hidden="1"/>
    <cellStyle name="Uwaga 3" xfId="15175" hidden="1"/>
    <cellStyle name="Uwaga 3" xfId="15165" hidden="1"/>
    <cellStyle name="Uwaga 3" xfId="15162" hidden="1"/>
    <cellStyle name="Uwaga 3" xfId="15159" hidden="1"/>
    <cellStyle name="Uwaga 3" xfId="15150" hidden="1"/>
    <cellStyle name="Uwaga 3" xfId="15147" hidden="1"/>
    <cellStyle name="Uwaga 3" xfId="15144" hidden="1"/>
    <cellStyle name="Uwaga 3" xfId="15135" hidden="1"/>
    <cellStyle name="Uwaga 3" xfId="15133" hidden="1"/>
    <cellStyle name="Uwaga 3" xfId="15131" hidden="1"/>
    <cellStyle name="Uwaga 3" xfId="15120" hidden="1"/>
    <cellStyle name="Uwaga 3" xfId="15117" hidden="1"/>
    <cellStyle name="Uwaga 3" xfId="15114" hidden="1"/>
    <cellStyle name="Uwaga 3" xfId="15105" hidden="1"/>
    <cellStyle name="Uwaga 3" xfId="15102" hidden="1"/>
    <cellStyle name="Uwaga 3" xfId="15099" hidden="1"/>
    <cellStyle name="Uwaga 3" xfId="15090" hidden="1"/>
    <cellStyle name="Uwaga 3" xfId="15087" hidden="1"/>
    <cellStyle name="Uwaga 3" xfId="15084" hidden="1"/>
    <cellStyle name="Uwaga 3" xfId="15077" hidden="1"/>
    <cellStyle name="Uwaga 3" xfId="15073" hidden="1"/>
    <cellStyle name="Uwaga 3" xfId="15070" hidden="1"/>
    <cellStyle name="Uwaga 3" xfId="15062" hidden="1"/>
    <cellStyle name="Uwaga 3" xfId="15058" hidden="1"/>
    <cellStyle name="Uwaga 3" xfId="15055" hidden="1"/>
    <cellStyle name="Uwaga 3" xfId="15047" hidden="1"/>
    <cellStyle name="Uwaga 3" xfId="15043" hidden="1"/>
    <cellStyle name="Uwaga 3" xfId="15039" hidden="1"/>
    <cellStyle name="Uwaga 3" xfId="15032" hidden="1"/>
    <cellStyle name="Uwaga 3" xfId="15028" hidden="1"/>
    <cellStyle name="Uwaga 3" xfId="15025" hidden="1"/>
    <cellStyle name="Uwaga 3" xfId="15017" hidden="1"/>
    <cellStyle name="Uwaga 3" xfId="15013" hidden="1"/>
    <cellStyle name="Uwaga 3" xfId="15010" hidden="1"/>
    <cellStyle name="Uwaga 3" xfId="15001" hidden="1"/>
    <cellStyle name="Uwaga 3" xfId="14996" hidden="1"/>
    <cellStyle name="Uwaga 3" xfId="14992" hidden="1"/>
    <cellStyle name="Uwaga 3" xfId="14986" hidden="1"/>
    <cellStyle name="Uwaga 3" xfId="14981" hidden="1"/>
    <cellStyle name="Uwaga 3" xfId="14977" hidden="1"/>
    <cellStyle name="Uwaga 3" xfId="14971" hidden="1"/>
    <cellStyle name="Uwaga 3" xfId="14966" hidden="1"/>
    <cellStyle name="Uwaga 3" xfId="14962" hidden="1"/>
    <cellStyle name="Uwaga 3" xfId="14957" hidden="1"/>
    <cellStyle name="Uwaga 3" xfId="14953" hidden="1"/>
    <cellStyle name="Uwaga 3" xfId="14949" hidden="1"/>
    <cellStyle name="Uwaga 3" xfId="14942" hidden="1"/>
    <cellStyle name="Uwaga 3" xfId="14937" hidden="1"/>
    <cellStyle name="Uwaga 3" xfId="14933" hidden="1"/>
    <cellStyle name="Uwaga 3" xfId="14926" hidden="1"/>
    <cellStyle name="Uwaga 3" xfId="14921" hidden="1"/>
    <cellStyle name="Uwaga 3" xfId="14917" hidden="1"/>
    <cellStyle name="Uwaga 3" xfId="14912" hidden="1"/>
    <cellStyle name="Uwaga 3" xfId="14907" hidden="1"/>
    <cellStyle name="Uwaga 3" xfId="14903" hidden="1"/>
    <cellStyle name="Uwaga 3" xfId="14897" hidden="1"/>
    <cellStyle name="Uwaga 3" xfId="14893" hidden="1"/>
    <cellStyle name="Uwaga 3" xfId="14890" hidden="1"/>
    <cellStyle name="Uwaga 3" xfId="14883" hidden="1"/>
    <cellStyle name="Uwaga 3" xfId="14878" hidden="1"/>
    <cellStyle name="Uwaga 3" xfId="14873" hidden="1"/>
    <cellStyle name="Uwaga 3" xfId="14867" hidden="1"/>
    <cellStyle name="Uwaga 3" xfId="14862" hidden="1"/>
    <cellStyle name="Uwaga 3" xfId="14857" hidden="1"/>
    <cellStyle name="Uwaga 3" xfId="14852" hidden="1"/>
    <cellStyle name="Uwaga 3" xfId="14847" hidden="1"/>
    <cellStyle name="Uwaga 3" xfId="14842" hidden="1"/>
    <cellStyle name="Uwaga 3" xfId="14838" hidden="1"/>
    <cellStyle name="Uwaga 3" xfId="14834" hidden="1"/>
    <cellStyle name="Uwaga 3" xfId="14829" hidden="1"/>
    <cellStyle name="Uwaga 3" xfId="14822" hidden="1"/>
    <cellStyle name="Uwaga 3" xfId="14817" hidden="1"/>
    <cellStyle name="Uwaga 3" xfId="14812" hidden="1"/>
    <cellStyle name="Uwaga 3" xfId="14806" hidden="1"/>
    <cellStyle name="Uwaga 3" xfId="14801" hidden="1"/>
    <cellStyle name="Uwaga 3" xfId="14797" hidden="1"/>
    <cellStyle name="Uwaga 3" xfId="14792" hidden="1"/>
    <cellStyle name="Uwaga 3" xfId="14787" hidden="1"/>
    <cellStyle name="Uwaga 3" xfId="14782" hidden="1"/>
    <cellStyle name="Uwaga 3" xfId="14778" hidden="1"/>
    <cellStyle name="Uwaga 3" xfId="14773" hidden="1"/>
    <cellStyle name="Uwaga 3" xfId="14768" hidden="1"/>
    <cellStyle name="Uwaga 3" xfId="14763" hidden="1"/>
    <cellStyle name="Uwaga 3" xfId="14759" hidden="1"/>
    <cellStyle name="Uwaga 3" xfId="14755" hidden="1"/>
    <cellStyle name="Uwaga 3" xfId="14748" hidden="1"/>
    <cellStyle name="Uwaga 3" xfId="14744" hidden="1"/>
    <cellStyle name="Uwaga 3" xfId="14739" hidden="1"/>
    <cellStyle name="Uwaga 3" xfId="14733" hidden="1"/>
    <cellStyle name="Uwaga 3" xfId="14729" hidden="1"/>
    <cellStyle name="Uwaga 3" xfId="14724" hidden="1"/>
    <cellStyle name="Uwaga 3" xfId="14718" hidden="1"/>
    <cellStyle name="Uwaga 3" xfId="14714" hidden="1"/>
    <cellStyle name="Uwaga 3" xfId="14710" hidden="1"/>
    <cellStyle name="Uwaga 3" xfId="14703" hidden="1"/>
    <cellStyle name="Uwaga 3" xfId="14699" hidden="1"/>
    <cellStyle name="Uwaga 3" xfId="14695" hidden="1"/>
    <cellStyle name="Uwaga 3" xfId="15559" hidden="1"/>
    <cellStyle name="Uwaga 3" xfId="15557" hidden="1"/>
    <cellStyle name="Uwaga 3" xfId="15555" hidden="1"/>
    <cellStyle name="Uwaga 3" xfId="15542" hidden="1"/>
    <cellStyle name="Uwaga 3" xfId="15541" hidden="1"/>
    <cellStyle name="Uwaga 3" xfId="15540" hidden="1"/>
    <cellStyle name="Uwaga 3" xfId="15527" hidden="1"/>
    <cellStyle name="Uwaga 3" xfId="15526" hidden="1"/>
    <cellStyle name="Uwaga 3" xfId="15525" hidden="1"/>
    <cellStyle name="Uwaga 3" xfId="15513" hidden="1"/>
    <cellStyle name="Uwaga 3" xfId="15511" hidden="1"/>
    <cellStyle name="Uwaga 3" xfId="15510" hidden="1"/>
    <cellStyle name="Uwaga 3" xfId="15497" hidden="1"/>
    <cellStyle name="Uwaga 3" xfId="15496" hidden="1"/>
    <cellStyle name="Uwaga 3" xfId="15495" hidden="1"/>
    <cellStyle name="Uwaga 3" xfId="15483" hidden="1"/>
    <cellStyle name="Uwaga 3" xfId="15481" hidden="1"/>
    <cellStyle name="Uwaga 3" xfId="15479" hidden="1"/>
    <cellStyle name="Uwaga 3" xfId="15468" hidden="1"/>
    <cellStyle name="Uwaga 3" xfId="15466" hidden="1"/>
    <cellStyle name="Uwaga 3" xfId="15464" hidden="1"/>
    <cellStyle name="Uwaga 3" xfId="15453" hidden="1"/>
    <cellStyle name="Uwaga 3" xfId="15451" hidden="1"/>
    <cellStyle name="Uwaga 3" xfId="15449" hidden="1"/>
    <cellStyle name="Uwaga 3" xfId="15438" hidden="1"/>
    <cellStyle name="Uwaga 3" xfId="15436" hidden="1"/>
    <cellStyle name="Uwaga 3" xfId="15434" hidden="1"/>
    <cellStyle name="Uwaga 3" xfId="15423" hidden="1"/>
    <cellStyle name="Uwaga 3" xfId="15421" hidden="1"/>
    <cellStyle name="Uwaga 3" xfId="15419" hidden="1"/>
    <cellStyle name="Uwaga 3" xfId="15408" hidden="1"/>
    <cellStyle name="Uwaga 3" xfId="15406" hidden="1"/>
    <cellStyle name="Uwaga 3" xfId="15404" hidden="1"/>
    <cellStyle name="Uwaga 3" xfId="15393" hidden="1"/>
    <cellStyle name="Uwaga 3" xfId="15391" hidden="1"/>
    <cellStyle name="Uwaga 3" xfId="15389" hidden="1"/>
    <cellStyle name="Uwaga 3" xfId="15378" hidden="1"/>
    <cellStyle name="Uwaga 3" xfId="15376" hidden="1"/>
    <cellStyle name="Uwaga 3" xfId="15374" hidden="1"/>
    <cellStyle name="Uwaga 3" xfId="15363" hidden="1"/>
    <cellStyle name="Uwaga 3" xfId="15361" hidden="1"/>
    <cellStyle name="Uwaga 3" xfId="15359" hidden="1"/>
    <cellStyle name="Uwaga 3" xfId="15348" hidden="1"/>
    <cellStyle name="Uwaga 3" xfId="15346" hidden="1"/>
    <cellStyle name="Uwaga 3" xfId="15344" hidden="1"/>
    <cellStyle name="Uwaga 3" xfId="15333" hidden="1"/>
    <cellStyle name="Uwaga 3" xfId="15331" hidden="1"/>
    <cellStyle name="Uwaga 3" xfId="15329" hidden="1"/>
    <cellStyle name="Uwaga 3" xfId="15318" hidden="1"/>
    <cellStyle name="Uwaga 3" xfId="15316" hidden="1"/>
    <cellStyle name="Uwaga 3" xfId="15314" hidden="1"/>
    <cellStyle name="Uwaga 3" xfId="15303" hidden="1"/>
    <cellStyle name="Uwaga 3" xfId="15301" hidden="1"/>
    <cellStyle name="Uwaga 3" xfId="15299" hidden="1"/>
    <cellStyle name="Uwaga 3" xfId="15288" hidden="1"/>
    <cellStyle name="Uwaga 3" xfId="15286" hidden="1"/>
    <cellStyle name="Uwaga 3" xfId="15284" hidden="1"/>
    <cellStyle name="Uwaga 3" xfId="15273" hidden="1"/>
    <cellStyle name="Uwaga 3" xfId="15271" hidden="1"/>
    <cellStyle name="Uwaga 3" xfId="15269" hidden="1"/>
    <cellStyle name="Uwaga 3" xfId="15258" hidden="1"/>
    <cellStyle name="Uwaga 3" xfId="15256" hidden="1"/>
    <cellStyle name="Uwaga 3" xfId="15254" hidden="1"/>
    <cellStyle name="Uwaga 3" xfId="15243" hidden="1"/>
    <cellStyle name="Uwaga 3" xfId="15241" hidden="1"/>
    <cellStyle name="Uwaga 3" xfId="15239" hidden="1"/>
    <cellStyle name="Uwaga 3" xfId="15228" hidden="1"/>
    <cellStyle name="Uwaga 3" xfId="15226" hidden="1"/>
    <cellStyle name="Uwaga 3" xfId="15224" hidden="1"/>
    <cellStyle name="Uwaga 3" xfId="15213" hidden="1"/>
    <cellStyle name="Uwaga 3" xfId="15211" hidden="1"/>
    <cellStyle name="Uwaga 3" xfId="15209" hidden="1"/>
    <cellStyle name="Uwaga 3" xfId="15198" hidden="1"/>
    <cellStyle name="Uwaga 3" xfId="15196" hidden="1"/>
    <cellStyle name="Uwaga 3" xfId="15194" hidden="1"/>
    <cellStyle name="Uwaga 3" xfId="15183" hidden="1"/>
    <cellStyle name="Uwaga 3" xfId="15181" hidden="1"/>
    <cellStyle name="Uwaga 3" xfId="15179" hidden="1"/>
    <cellStyle name="Uwaga 3" xfId="15168" hidden="1"/>
    <cellStyle name="Uwaga 3" xfId="15166" hidden="1"/>
    <cellStyle name="Uwaga 3" xfId="15163" hidden="1"/>
    <cellStyle name="Uwaga 3" xfId="15153" hidden="1"/>
    <cellStyle name="Uwaga 3" xfId="15151" hidden="1"/>
    <cellStyle name="Uwaga 3" xfId="15149" hidden="1"/>
    <cellStyle name="Uwaga 3" xfId="15138" hidden="1"/>
    <cellStyle name="Uwaga 3" xfId="15136" hidden="1"/>
    <cellStyle name="Uwaga 3" xfId="15134" hidden="1"/>
    <cellStyle name="Uwaga 3" xfId="15123" hidden="1"/>
    <cellStyle name="Uwaga 3" xfId="15121" hidden="1"/>
    <cellStyle name="Uwaga 3" xfId="15118" hidden="1"/>
    <cellStyle name="Uwaga 3" xfId="15108" hidden="1"/>
    <cellStyle name="Uwaga 3" xfId="15106" hidden="1"/>
    <cellStyle name="Uwaga 3" xfId="15103" hidden="1"/>
    <cellStyle name="Uwaga 3" xfId="15093" hidden="1"/>
    <cellStyle name="Uwaga 3" xfId="15091" hidden="1"/>
    <cellStyle name="Uwaga 3" xfId="15088" hidden="1"/>
    <cellStyle name="Uwaga 3" xfId="15079" hidden="1"/>
    <cellStyle name="Uwaga 3" xfId="15076" hidden="1"/>
    <cellStyle name="Uwaga 3" xfId="15072" hidden="1"/>
    <cellStyle name="Uwaga 3" xfId="15064" hidden="1"/>
    <cellStyle name="Uwaga 3" xfId="15061" hidden="1"/>
    <cellStyle name="Uwaga 3" xfId="15057" hidden="1"/>
    <cellStyle name="Uwaga 3" xfId="15049" hidden="1"/>
    <cellStyle name="Uwaga 3" xfId="15046" hidden="1"/>
    <cellStyle name="Uwaga 3" xfId="15042" hidden="1"/>
    <cellStyle name="Uwaga 3" xfId="15034" hidden="1"/>
    <cellStyle name="Uwaga 3" xfId="15031" hidden="1"/>
    <cellStyle name="Uwaga 3" xfId="15027" hidden="1"/>
    <cellStyle name="Uwaga 3" xfId="15019" hidden="1"/>
    <cellStyle name="Uwaga 3" xfId="15016" hidden="1"/>
    <cellStyle name="Uwaga 3" xfId="15012" hidden="1"/>
    <cellStyle name="Uwaga 3" xfId="15004" hidden="1"/>
    <cellStyle name="Uwaga 3" xfId="15000" hidden="1"/>
    <cellStyle name="Uwaga 3" xfId="14995" hidden="1"/>
    <cellStyle name="Uwaga 3" xfId="14989" hidden="1"/>
    <cellStyle name="Uwaga 3" xfId="14985" hidden="1"/>
    <cellStyle name="Uwaga 3" xfId="14980" hidden="1"/>
    <cellStyle name="Uwaga 3" xfId="14974" hidden="1"/>
    <cellStyle name="Uwaga 3" xfId="14970" hidden="1"/>
    <cellStyle name="Uwaga 3" xfId="14965" hidden="1"/>
    <cellStyle name="Uwaga 3" xfId="14959" hidden="1"/>
    <cellStyle name="Uwaga 3" xfId="14956" hidden="1"/>
    <cellStyle name="Uwaga 3" xfId="14952" hidden="1"/>
    <cellStyle name="Uwaga 3" xfId="14944" hidden="1"/>
    <cellStyle name="Uwaga 3" xfId="14941" hidden="1"/>
    <cellStyle name="Uwaga 3" xfId="14936" hidden="1"/>
    <cellStyle name="Uwaga 3" xfId="14929" hidden="1"/>
    <cellStyle name="Uwaga 3" xfId="14925" hidden="1"/>
    <cellStyle name="Uwaga 3" xfId="14920" hidden="1"/>
    <cellStyle name="Uwaga 3" xfId="14914" hidden="1"/>
    <cellStyle name="Uwaga 3" xfId="14910" hidden="1"/>
    <cellStyle name="Uwaga 3" xfId="14905" hidden="1"/>
    <cellStyle name="Uwaga 3" xfId="14899" hidden="1"/>
    <cellStyle name="Uwaga 3" xfId="14896" hidden="1"/>
    <cellStyle name="Uwaga 3" xfId="14892" hidden="1"/>
    <cellStyle name="Uwaga 3" xfId="14884" hidden="1"/>
    <cellStyle name="Uwaga 3" xfId="14879" hidden="1"/>
    <cellStyle name="Uwaga 3" xfId="14874" hidden="1"/>
    <cellStyle name="Uwaga 3" xfId="14869" hidden="1"/>
    <cellStyle name="Uwaga 3" xfId="14864" hidden="1"/>
    <cellStyle name="Uwaga 3" xfId="14859" hidden="1"/>
    <cellStyle name="Uwaga 3" xfId="14854" hidden="1"/>
    <cellStyle name="Uwaga 3" xfId="14849" hidden="1"/>
    <cellStyle name="Uwaga 3" xfId="14844" hidden="1"/>
    <cellStyle name="Uwaga 3" xfId="14839" hidden="1"/>
    <cellStyle name="Uwaga 3" xfId="14835" hidden="1"/>
    <cellStyle name="Uwaga 3" xfId="14830" hidden="1"/>
    <cellStyle name="Uwaga 3" xfId="14823" hidden="1"/>
    <cellStyle name="Uwaga 3" xfId="14818" hidden="1"/>
    <cellStyle name="Uwaga 3" xfId="14813" hidden="1"/>
    <cellStyle name="Uwaga 3" xfId="14808" hidden="1"/>
    <cellStyle name="Uwaga 3" xfId="14803" hidden="1"/>
    <cellStyle name="Uwaga 3" xfId="14798" hidden="1"/>
    <cellStyle name="Uwaga 3" xfId="14793" hidden="1"/>
    <cellStyle name="Uwaga 3" xfId="14788" hidden="1"/>
    <cellStyle name="Uwaga 3" xfId="14783" hidden="1"/>
    <cellStyle name="Uwaga 3" xfId="14779" hidden="1"/>
    <cellStyle name="Uwaga 3" xfId="14774" hidden="1"/>
    <cellStyle name="Uwaga 3" xfId="14769" hidden="1"/>
    <cellStyle name="Uwaga 3" xfId="14764" hidden="1"/>
    <cellStyle name="Uwaga 3" xfId="14760" hidden="1"/>
    <cellStyle name="Uwaga 3" xfId="14756" hidden="1"/>
    <cellStyle name="Uwaga 3" xfId="14749" hidden="1"/>
    <cellStyle name="Uwaga 3" xfId="14745" hidden="1"/>
    <cellStyle name="Uwaga 3" xfId="14740" hidden="1"/>
    <cellStyle name="Uwaga 3" xfId="14734" hidden="1"/>
    <cellStyle name="Uwaga 3" xfId="14730" hidden="1"/>
    <cellStyle name="Uwaga 3" xfId="14725" hidden="1"/>
    <cellStyle name="Uwaga 3" xfId="14719" hidden="1"/>
    <cellStyle name="Uwaga 3" xfId="14715" hidden="1"/>
    <cellStyle name="Uwaga 3" xfId="14711" hidden="1"/>
    <cellStyle name="Uwaga 3" xfId="14704" hidden="1"/>
    <cellStyle name="Uwaga 3" xfId="14700" hidden="1"/>
    <cellStyle name="Uwaga 3" xfId="14696" hidden="1"/>
    <cellStyle name="Uwaga 3" xfId="15563" hidden="1"/>
    <cellStyle name="Uwaga 3" xfId="15562" hidden="1"/>
    <cellStyle name="Uwaga 3" xfId="15560" hidden="1"/>
    <cellStyle name="Uwaga 3" xfId="15547" hidden="1"/>
    <cellStyle name="Uwaga 3" xfId="15545" hidden="1"/>
    <cellStyle name="Uwaga 3" xfId="15543" hidden="1"/>
    <cellStyle name="Uwaga 3" xfId="15533" hidden="1"/>
    <cellStyle name="Uwaga 3" xfId="15531" hidden="1"/>
    <cellStyle name="Uwaga 3" xfId="15529" hidden="1"/>
    <cellStyle name="Uwaga 3" xfId="15518" hidden="1"/>
    <cellStyle name="Uwaga 3" xfId="15516" hidden="1"/>
    <cellStyle name="Uwaga 3" xfId="15514" hidden="1"/>
    <cellStyle name="Uwaga 3" xfId="15501" hidden="1"/>
    <cellStyle name="Uwaga 3" xfId="15499" hidden="1"/>
    <cellStyle name="Uwaga 3" xfId="15498" hidden="1"/>
    <cellStyle name="Uwaga 3" xfId="15485" hidden="1"/>
    <cellStyle name="Uwaga 3" xfId="15484" hidden="1"/>
    <cellStyle name="Uwaga 3" xfId="15482" hidden="1"/>
    <cellStyle name="Uwaga 3" xfId="15470" hidden="1"/>
    <cellStyle name="Uwaga 3" xfId="15469" hidden="1"/>
    <cellStyle name="Uwaga 3" xfId="15467" hidden="1"/>
    <cellStyle name="Uwaga 3" xfId="15455" hidden="1"/>
    <cellStyle name="Uwaga 3" xfId="15454" hidden="1"/>
    <cellStyle name="Uwaga 3" xfId="15452" hidden="1"/>
    <cellStyle name="Uwaga 3" xfId="15440" hidden="1"/>
    <cellStyle name="Uwaga 3" xfId="15439" hidden="1"/>
    <cellStyle name="Uwaga 3" xfId="15437" hidden="1"/>
    <cellStyle name="Uwaga 3" xfId="15425" hidden="1"/>
    <cellStyle name="Uwaga 3" xfId="15424" hidden="1"/>
    <cellStyle name="Uwaga 3" xfId="15422" hidden="1"/>
    <cellStyle name="Uwaga 3" xfId="15410" hidden="1"/>
    <cellStyle name="Uwaga 3" xfId="15409" hidden="1"/>
    <cellStyle name="Uwaga 3" xfId="15407" hidden="1"/>
    <cellStyle name="Uwaga 3" xfId="15395" hidden="1"/>
    <cellStyle name="Uwaga 3" xfId="15394" hidden="1"/>
    <cellStyle name="Uwaga 3" xfId="15392" hidden="1"/>
    <cellStyle name="Uwaga 3" xfId="15380" hidden="1"/>
    <cellStyle name="Uwaga 3" xfId="15379" hidden="1"/>
    <cellStyle name="Uwaga 3" xfId="15377" hidden="1"/>
    <cellStyle name="Uwaga 3" xfId="15365" hidden="1"/>
    <cellStyle name="Uwaga 3" xfId="15364" hidden="1"/>
    <cellStyle name="Uwaga 3" xfId="15362" hidden="1"/>
    <cellStyle name="Uwaga 3" xfId="15350" hidden="1"/>
    <cellStyle name="Uwaga 3" xfId="15349" hidden="1"/>
    <cellStyle name="Uwaga 3" xfId="15347" hidden="1"/>
    <cellStyle name="Uwaga 3" xfId="15335" hidden="1"/>
    <cellStyle name="Uwaga 3" xfId="15334" hidden="1"/>
    <cellStyle name="Uwaga 3" xfId="15332" hidden="1"/>
    <cellStyle name="Uwaga 3" xfId="15320" hidden="1"/>
    <cellStyle name="Uwaga 3" xfId="15319" hidden="1"/>
    <cellStyle name="Uwaga 3" xfId="15317" hidden="1"/>
    <cellStyle name="Uwaga 3" xfId="15305" hidden="1"/>
    <cellStyle name="Uwaga 3" xfId="15304" hidden="1"/>
    <cellStyle name="Uwaga 3" xfId="15302" hidden="1"/>
    <cellStyle name="Uwaga 3" xfId="15290" hidden="1"/>
    <cellStyle name="Uwaga 3" xfId="15289" hidden="1"/>
    <cellStyle name="Uwaga 3" xfId="15287" hidden="1"/>
    <cellStyle name="Uwaga 3" xfId="15275" hidden="1"/>
    <cellStyle name="Uwaga 3" xfId="15274" hidden="1"/>
    <cellStyle name="Uwaga 3" xfId="15272" hidden="1"/>
    <cellStyle name="Uwaga 3" xfId="15260" hidden="1"/>
    <cellStyle name="Uwaga 3" xfId="15259" hidden="1"/>
    <cellStyle name="Uwaga 3" xfId="15257" hidden="1"/>
    <cellStyle name="Uwaga 3" xfId="15245" hidden="1"/>
    <cellStyle name="Uwaga 3" xfId="15244" hidden="1"/>
    <cellStyle name="Uwaga 3" xfId="15242" hidden="1"/>
    <cellStyle name="Uwaga 3" xfId="15230" hidden="1"/>
    <cellStyle name="Uwaga 3" xfId="15229" hidden="1"/>
    <cellStyle name="Uwaga 3" xfId="15227" hidden="1"/>
    <cellStyle name="Uwaga 3" xfId="15215" hidden="1"/>
    <cellStyle name="Uwaga 3" xfId="15214" hidden="1"/>
    <cellStyle name="Uwaga 3" xfId="15212" hidden="1"/>
    <cellStyle name="Uwaga 3" xfId="15200" hidden="1"/>
    <cellStyle name="Uwaga 3" xfId="15199" hidden="1"/>
    <cellStyle name="Uwaga 3" xfId="15197" hidden="1"/>
    <cellStyle name="Uwaga 3" xfId="15185" hidden="1"/>
    <cellStyle name="Uwaga 3" xfId="15184" hidden="1"/>
    <cellStyle name="Uwaga 3" xfId="15182" hidden="1"/>
    <cellStyle name="Uwaga 3" xfId="15170" hidden="1"/>
    <cellStyle name="Uwaga 3" xfId="15169" hidden="1"/>
    <cellStyle name="Uwaga 3" xfId="15167" hidden="1"/>
    <cellStyle name="Uwaga 3" xfId="15155" hidden="1"/>
    <cellStyle name="Uwaga 3" xfId="15154" hidden="1"/>
    <cellStyle name="Uwaga 3" xfId="15152" hidden="1"/>
    <cellStyle name="Uwaga 3" xfId="15140" hidden="1"/>
    <cellStyle name="Uwaga 3" xfId="15139" hidden="1"/>
    <cellStyle name="Uwaga 3" xfId="15137" hidden="1"/>
    <cellStyle name="Uwaga 3" xfId="15125" hidden="1"/>
    <cellStyle name="Uwaga 3" xfId="15124" hidden="1"/>
    <cellStyle name="Uwaga 3" xfId="15122" hidden="1"/>
    <cellStyle name="Uwaga 3" xfId="15110" hidden="1"/>
    <cellStyle name="Uwaga 3" xfId="15109" hidden="1"/>
    <cellStyle name="Uwaga 3" xfId="15107" hidden="1"/>
    <cellStyle name="Uwaga 3" xfId="15095" hidden="1"/>
    <cellStyle name="Uwaga 3" xfId="15094" hidden="1"/>
    <cellStyle name="Uwaga 3" xfId="15092" hidden="1"/>
    <cellStyle name="Uwaga 3" xfId="15080" hidden="1"/>
    <cellStyle name="Uwaga 3" xfId="15078" hidden="1"/>
    <cellStyle name="Uwaga 3" xfId="15075" hidden="1"/>
    <cellStyle name="Uwaga 3" xfId="15065" hidden="1"/>
    <cellStyle name="Uwaga 3" xfId="15063" hidden="1"/>
    <cellStyle name="Uwaga 3" xfId="15060" hidden="1"/>
    <cellStyle name="Uwaga 3" xfId="15050" hidden="1"/>
    <cellStyle name="Uwaga 3" xfId="15048" hidden="1"/>
    <cellStyle name="Uwaga 3" xfId="15045" hidden="1"/>
    <cellStyle name="Uwaga 3" xfId="15035" hidden="1"/>
    <cellStyle name="Uwaga 3" xfId="15033" hidden="1"/>
    <cellStyle name="Uwaga 3" xfId="15030" hidden="1"/>
    <cellStyle name="Uwaga 3" xfId="15020" hidden="1"/>
    <cellStyle name="Uwaga 3" xfId="15018" hidden="1"/>
    <cellStyle name="Uwaga 3" xfId="15015" hidden="1"/>
    <cellStyle name="Uwaga 3" xfId="15005" hidden="1"/>
    <cellStyle name="Uwaga 3" xfId="15003" hidden="1"/>
    <cellStyle name="Uwaga 3" xfId="14999" hidden="1"/>
    <cellStyle name="Uwaga 3" xfId="14990" hidden="1"/>
    <cellStyle name="Uwaga 3" xfId="14987" hidden="1"/>
    <cellStyle name="Uwaga 3" xfId="14983" hidden="1"/>
    <cellStyle name="Uwaga 3" xfId="14975" hidden="1"/>
    <cellStyle name="Uwaga 3" xfId="14973" hidden="1"/>
    <cellStyle name="Uwaga 3" xfId="14969" hidden="1"/>
    <cellStyle name="Uwaga 3" xfId="14960" hidden="1"/>
    <cellStyle name="Uwaga 3" xfId="14958" hidden="1"/>
    <cellStyle name="Uwaga 3" xfId="14955" hidden="1"/>
    <cellStyle name="Uwaga 3" xfId="14945" hidden="1"/>
    <cellStyle name="Uwaga 3" xfId="14943" hidden="1"/>
    <cellStyle name="Uwaga 3" xfId="14938" hidden="1"/>
    <cellStyle name="Uwaga 3" xfId="14930" hidden="1"/>
    <cellStyle name="Uwaga 3" xfId="14928" hidden="1"/>
    <cellStyle name="Uwaga 3" xfId="14923" hidden="1"/>
    <cellStyle name="Uwaga 3" xfId="14915" hidden="1"/>
    <cellStyle name="Uwaga 3" xfId="14913" hidden="1"/>
    <cellStyle name="Uwaga 3" xfId="14908" hidden="1"/>
    <cellStyle name="Uwaga 3" xfId="14900" hidden="1"/>
    <cellStyle name="Uwaga 3" xfId="14898" hidden="1"/>
    <cellStyle name="Uwaga 3" xfId="14894" hidden="1"/>
    <cellStyle name="Uwaga 3" xfId="14885" hidden="1"/>
    <cellStyle name="Uwaga 3" xfId="14882" hidden="1"/>
    <cellStyle name="Uwaga 3" xfId="14877" hidden="1"/>
    <cellStyle name="Uwaga 3" xfId="14870" hidden="1"/>
    <cellStyle name="Uwaga 3" xfId="14866" hidden="1"/>
    <cellStyle name="Uwaga 3" xfId="14861" hidden="1"/>
    <cellStyle name="Uwaga 3" xfId="14855" hidden="1"/>
    <cellStyle name="Uwaga 3" xfId="14851" hidden="1"/>
    <cellStyle name="Uwaga 3" xfId="14846" hidden="1"/>
    <cellStyle name="Uwaga 3" xfId="14840" hidden="1"/>
    <cellStyle name="Uwaga 3" xfId="14837" hidden="1"/>
    <cellStyle name="Uwaga 3" xfId="14833" hidden="1"/>
    <cellStyle name="Uwaga 3" xfId="14824" hidden="1"/>
    <cellStyle name="Uwaga 3" xfId="14819" hidden="1"/>
    <cellStyle name="Uwaga 3" xfId="14814" hidden="1"/>
    <cellStyle name="Uwaga 3" xfId="14809" hidden="1"/>
    <cellStyle name="Uwaga 3" xfId="14804" hidden="1"/>
    <cellStyle name="Uwaga 3" xfId="14799" hidden="1"/>
    <cellStyle name="Uwaga 3" xfId="14794" hidden="1"/>
    <cellStyle name="Uwaga 3" xfId="14789" hidden="1"/>
    <cellStyle name="Uwaga 3" xfId="14784" hidden="1"/>
    <cellStyle name="Uwaga 3" xfId="14780" hidden="1"/>
    <cellStyle name="Uwaga 3" xfId="14775" hidden="1"/>
    <cellStyle name="Uwaga 3" xfId="14770" hidden="1"/>
    <cellStyle name="Uwaga 3" xfId="14765" hidden="1"/>
    <cellStyle name="Uwaga 3" xfId="14761" hidden="1"/>
    <cellStyle name="Uwaga 3" xfId="14757" hidden="1"/>
    <cellStyle name="Uwaga 3" xfId="14750" hidden="1"/>
    <cellStyle name="Uwaga 3" xfId="14746" hidden="1"/>
    <cellStyle name="Uwaga 3" xfId="14741" hidden="1"/>
    <cellStyle name="Uwaga 3" xfId="14735" hidden="1"/>
    <cellStyle name="Uwaga 3" xfId="14731" hidden="1"/>
    <cellStyle name="Uwaga 3" xfId="14726" hidden="1"/>
    <cellStyle name="Uwaga 3" xfId="14720" hidden="1"/>
    <cellStyle name="Uwaga 3" xfId="14716" hidden="1"/>
    <cellStyle name="Uwaga 3" xfId="14712" hidden="1"/>
    <cellStyle name="Uwaga 3" xfId="14705" hidden="1"/>
    <cellStyle name="Uwaga 3" xfId="14701" hidden="1"/>
    <cellStyle name="Uwaga 3" xfId="14697" hidden="1"/>
    <cellStyle name="Uwaga 3" xfId="14654" hidden="1"/>
    <cellStyle name="Uwaga 3" xfId="14653" hidden="1"/>
    <cellStyle name="Uwaga 3" xfId="14652" hidden="1"/>
    <cellStyle name="Uwaga 3" xfId="14645" hidden="1"/>
    <cellStyle name="Uwaga 3" xfId="14644" hidden="1"/>
    <cellStyle name="Uwaga 3" xfId="14643" hidden="1"/>
    <cellStyle name="Uwaga 3" xfId="14636" hidden="1"/>
    <cellStyle name="Uwaga 3" xfId="14635" hidden="1"/>
    <cellStyle name="Uwaga 3" xfId="14634" hidden="1"/>
    <cellStyle name="Uwaga 3" xfId="14627" hidden="1"/>
    <cellStyle name="Uwaga 3" xfId="14626" hidden="1"/>
    <cellStyle name="Uwaga 3" xfId="14625" hidden="1"/>
    <cellStyle name="Uwaga 3" xfId="14618" hidden="1"/>
    <cellStyle name="Uwaga 3" xfId="14617" hidden="1"/>
    <cellStyle name="Uwaga 3" xfId="14615" hidden="1"/>
    <cellStyle name="Uwaga 3" xfId="14610" hidden="1"/>
    <cellStyle name="Uwaga 3" xfId="14607" hidden="1"/>
    <cellStyle name="Uwaga 3" xfId="14605" hidden="1"/>
    <cellStyle name="Uwaga 3" xfId="14601" hidden="1"/>
    <cellStyle name="Uwaga 3" xfId="14598" hidden="1"/>
    <cellStyle name="Uwaga 3" xfId="14596" hidden="1"/>
    <cellStyle name="Uwaga 3" xfId="14592" hidden="1"/>
    <cellStyle name="Uwaga 3" xfId="14589" hidden="1"/>
    <cellStyle name="Uwaga 3" xfId="14587" hidden="1"/>
    <cellStyle name="Uwaga 3" xfId="14583" hidden="1"/>
    <cellStyle name="Uwaga 3" xfId="14581" hidden="1"/>
    <cellStyle name="Uwaga 3" xfId="14580" hidden="1"/>
    <cellStyle name="Uwaga 3" xfId="14574" hidden="1"/>
    <cellStyle name="Uwaga 3" xfId="14572" hidden="1"/>
    <cellStyle name="Uwaga 3" xfId="14569" hidden="1"/>
    <cellStyle name="Uwaga 3" xfId="14565" hidden="1"/>
    <cellStyle name="Uwaga 3" xfId="14562" hidden="1"/>
    <cellStyle name="Uwaga 3" xfId="14560" hidden="1"/>
    <cellStyle name="Uwaga 3" xfId="14556" hidden="1"/>
    <cellStyle name="Uwaga 3" xfId="14553" hidden="1"/>
    <cellStyle name="Uwaga 3" xfId="14551" hidden="1"/>
    <cellStyle name="Uwaga 3" xfId="14547" hidden="1"/>
    <cellStyle name="Uwaga 3" xfId="14545" hidden="1"/>
    <cellStyle name="Uwaga 3" xfId="14544" hidden="1"/>
    <cellStyle name="Uwaga 3" xfId="14538" hidden="1"/>
    <cellStyle name="Uwaga 3" xfId="14535" hidden="1"/>
    <cellStyle name="Uwaga 3" xfId="14533" hidden="1"/>
    <cellStyle name="Uwaga 3" xfId="14529" hidden="1"/>
    <cellStyle name="Uwaga 3" xfId="14526" hidden="1"/>
    <cellStyle name="Uwaga 3" xfId="14524" hidden="1"/>
    <cellStyle name="Uwaga 3" xfId="14520" hidden="1"/>
    <cellStyle name="Uwaga 3" xfId="14517" hidden="1"/>
    <cellStyle name="Uwaga 3" xfId="14515" hidden="1"/>
    <cellStyle name="Uwaga 3" xfId="14511" hidden="1"/>
    <cellStyle name="Uwaga 3" xfId="14509" hidden="1"/>
    <cellStyle name="Uwaga 3" xfId="14508" hidden="1"/>
    <cellStyle name="Uwaga 3" xfId="14501" hidden="1"/>
    <cellStyle name="Uwaga 3" xfId="14498" hidden="1"/>
    <cellStyle name="Uwaga 3" xfId="14496" hidden="1"/>
    <cellStyle name="Uwaga 3" xfId="14492" hidden="1"/>
    <cellStyle name="Uwaga 3" xfId="14489" hidden="1"/>
    <cellStyle name="Uwaga 3" xfId="14487" hidden="1"/>
    <cellStyle name="Uwaga 3" xfId="14483" hidden="1"/>
    <cellStyle name="Uwaga 3" xfId="14480" hidden="1"/>
    <cellStyle name="Uwaga 3" xfId="14478" hidden="1"/>
    <cellStyle name="Uwaga 3" xfId="14475" hidden="1"/>
    <cellStyle name="Uwaga 3" xfId="14473" hidden="1"/>
    <cellStyle name="Uwaga 3" xfId="14472" hidden="1"/>
    <cellStyle name="Uwaga 3" xfId="14466" hidden="1"/>
    <cellStyle name="Uwaga 3" xfId="14464" hidden="1"/>
    <cellStyle name="Uwaga 3" xfId="14462" hidden="1"/>
    <cellStyle name="Uwaga 3" xfId="14457" hidden="1"/>
    <cellStyle name="Uwaga 3" xfId="14455" hidden="1"/>
    <cellStyle name="Uwaga 3" xfId="14453" hidden="1"/>
    <cellStyle name="Uwaga 3" xfId="14448" hidden="1"/>
    <cellStyle name="Uwaga 3" xfId="14446" hidden="1"/>
    <cellStyle name="Uwaga 3" xfId="14444" hidden="1"/>
    <cellStyle name="Uwaga 3" xfId="14439" hidden="1"/>
    <cellStyle name="Uwaga 3" xfId="14437" hidden="1"/>
    <cellStyle name="Uwaga 3" xfId="14436" hidden="1"/>
    <cellStyle name="Uwaga 3" xfId="14429" hidden="1"/>
    <cellStyle name="Uwaga 3" xfId="14426" hidden="1"/>
    <cellStyle name="Uwaga 3" xfId="14424" hidden="1"/>
    <cellStyle name="Uwaga 3" xfId="14420" hidden="1"/>
    <cellStyle name="Uwaga 3" xfId="14417" hidden="1"/>
    <cellStyle name="Uwaga 3" xfId="14415" hidden="1"/>
    <cellStyle name="Uwaga 3" xfId="14411" hidden="1"/>
    <cellStyle name="Uwaga 3" xfId="14408" hidden="1"/>
    <cellStyle name="Uwaga 3" xfId="14406" hidden="1"/>
    <cellStyle name="Uwaga 3" xfId="14403" hidden="1"/>
    <cellStyle name="Uwaga 3" xfId="14401" hidden="1"/>
    <cellStyle name="Uwaga 3" xfId="14399" hidden="1"/>
    <cellStyle name="Uwaga 3" xfId="14393" hidden="1"/>
    <cellStyle name="Uwaga 3" xfId="14390" hidden="1"/>
    <cellStyle name="Uwaga 3" xfId="14388" hidden="1"/>
    <cellStyle name="Uwaga 3" xfId="14384" hidden="1"/>
    <cellStyle name="Uwaga 3" xfId="14381" hidden="1"/>
    <cellStyle name="Uwaga 3" xfId="14379" hidden="1"/>
    <cellStyle name="Uwaga 3" xfId="14375" hidden="1"/>
    <cellStyle name="Uwaga 3" xfId="14372" hidden="1"/>
    <cellStyle name="Uwaga 3" xfId="14370" hidden="1"/>
    <cellStyle name="Uwaga 3" xfId="14368" hidden="1"/>
    <cellStyle name="Uwaga 3" xfId="14366" hidden="1"/>
    <cellStyle name="Uwaga 3" xfId="14364" hidden="1"/>
    <cellStyle name="Uwaga 3" xfId="14359" hidden="1"/>
    <cellStyle name="Uwaga 3" xfId="14357" hidden="1"/>
    <cellStyle name="Uwaga 3" xfId="14354" hidden="1"/>
    <cellStyle name="Uwaga 3" xfId="14350" hidden="1"/>
    <cellStyle name="Uwaga 3" xfId="14347" hidden="1"/>
    <cellStyle name="Uwaga 3" xfId="14344" hidden="1"/>
    <cellStyle name="Uwaga 3" xfId="14341" hidden="1"/>
    <cellStyle name="Uwaga 3" xfId="14339" hidden="1"/>
    <cellStyle name="Uwaga 3" xfId="14336" hidden="1"/>
    <cellStyle name="Uwaga 3" xfId="14332" hidden="1"/>
    <cellStyle name="Uwaga 3" xfId="14330" hidden="1"/>
    <cellStyle name="Uwaga 3" xfId="14327" hidden="1"/>
    <cellStyle name="Uwaga 3" xfId="14322" hidden="1"/>
    <cellStyle name="Uwaga 3" xfId="14319" hidden="1"/>
    <cellStyle name="Uwaga 3" xfId="14316" hidden="1"/>
    <cellStyle name="Uwaga 3" xfId="14312" hidden="1"/>
    <cellStyle name="Uwaga 3" xfId="14309" hidden="1"/>
    <cellStyle name="Uwaga 3" xfId="14307" hidden="1"/>
    <cellStyle name="Uwaga 3" xfId="14304" hidden="1"/>
    <cellStyle name="Uwaga 3" xfId="14301" hidden="1"/>
    <cellStyle name="Uwaga 3" xfId="14298" hidden="1"/>
    <cellStyle name="Uwaga 3" xfId="14296" hidden="1"/>
    <cellStyle name="Uwaga 3" xfId="14294" hidden="1"/>
    <cellStyle name="Uwaga 3" xfId="14291" hidden="1"/>
    <cellStyle name="Uwaga 3" xfId="14286" hidden="1"/>
    <cellStyle name="Uwaga 3" xfId="14283" hidden="1"/>
    <cellStyle name="Uwaga 3" xfId="14280" hidden="1"/>
    <cellStyle name="Uwaga 3" xfId="14277" hidden="1"/>
    <cellStyle name="Uwaga 3" xfId="14274" hidden="1"/>
    <cellStyle name="Uwaga 3" xfId="14271" hidden="1"/>
    <cellStyle name="Uwaga 3" xfId="14268" hidden="1"/>
    <cellStyle name="Uwaga 3" xfId="14265" hidden="1"/>
    <cellStyle name="Uwaga 3" xfId="14262" hidden="1"/>
    <cellStyle name="Uwaga 3" xfId="14260" hidden="1"/>
    <cellStyle name="Uwaga 3" xfId="14258" hidden="1"/>
    <cellStyle name="Uwaga 3" xfId="14255" hidden="1"/>
    <cellStyle name="Uwaga 3" xfId="14250" hidden="1"/>
    <cellStyle name="Uwaga 3" xfId="14247" hidden="1"/>
    <cellStyle name="Uwaga 3" xfId="14244" hidden="1"/>
    <cellStyle name="Uwaga 3" xfId="14241" hidden="1"/>
    <cellStyle name="Uwaga 3" xfId="14238" hidden="1"/>
    <cellStyle name="Uwaga 3" xfId="14235" hidden="1"/>
    <cellStyle name="Uwaga 3" xfId="14232" hidden="1"/>
    <cellStyle name="Uwaga 3" xfId="14229" hidden="1"/>
    <cellStyle name="Uwaga 3" xfId="14226" hidden="1"/>
    <cellStyle name="Uwaga 3" xfId="14224" hidden="1"/>
    <cellStyle name="Uwaga 3" xfId="14222" hidden="1"/>
    <cellStyle name="Uwaga 3" xfId="14219" hidden="1"/>
    <cellStyle name="Uwaga 3" xfId="14213" hidden="1"/>
    <cellStyle name="Uwaga 3" xfId="14210" hidden="1"/>
    <cellStyle name="Uwaga 3" xfId="14208" hidden="1"/>
    <cellStyle name="Uwaga 3" xfId="14204" hidden="1"/>
    <cellStyle name="Uwaga 3" xfId="14201" hidden="1"/>
    <cellStyle name="Uwaga 3" xfId="14199" hidden="1"/>
    <cellStyle name="Uwaga 3" xfId="14195" hidden="1"/>
    <cellStyle name="Uwaga 3" xfId="14192" hidden="1"/>
    <cellStyle name="Uwaga 3" xfId="14190" hidden="1"/>
    <cellStyle name="Uwaga 3" xfId="14188" hidden="1"/>
    <cellStyle name="Uwaga 3" xfId="14185" hidden="1"/>
    <cellStyle name="Uwaga 3" xfId="14182" hidden="1"/>
    <cellStyle name="Uwaga 3" xfId="14179" hidden="1"/>
    <cellStyle name="Uwaga 3" xfId="14177" hidden="1"/>
    <cellStyle name="Uwaga 3" xfId="14175" hidden="1"/>
    <cellStyle name="Uwaga 3" xfId="14170" hidden="1"/>
    <cellStyle name="Uwaga 3" xfId="14168" hidden="1"/>
    <cellStyle name="Uwaga 3" xfId="14165" hidden="1"/>
    <cellStyle name="Uwaga 3" xfId="14161" hidden="1"/>
    <cellStyle name="Uwaga 3" xfId="14159" hidden="1"/>
    <cellStyle name="Uwaga 3" xfId="14156" hidden="1"/>
    <cellStyle name="Uwaga 3" xfId="14152" hidden="1"/>
    <cellStyle name="Uwaga 3" xfId="14150" hidden="1"/>
    <cellStyle name="Uwaga 3" xfId="14147" hidden="1"/>
    <cellStyle name="Uwaga 3" xfId="14143" hidden="1"/>
    <cellStyle name="Uwaga 3" xfId="14141" hidden="1"/>
    <cellStyle name="Uwaga 3" xfId="14139" hidden="1"/>
    <cellStyle name="Uwaga 3" xfId="15617" hidden="1"/>
    <cellStyle name="Uwaga 3" xfId="15618" hidden="1"/>
    <cellStyle name="Uwaga 3" xfId="15620" hidden="1"/>
    <cellStyle name="Uwaga 3" xfId="15632" hidden="1"/>
    <cellStyle name="Uwaga 3" xfId="15633" hidden="1"/>
    <cellStyle name="Uwaga 3" xfId="15638" hidden="1"/>
    <cellStyle name="Uwaga 3" xfId="15647" hidden="1"/>
    <cellStyle name="Uwaga 3" xfId="15648" hidden="1"/>
    <cellStyle name="Uwaga 3" xfId="15653" hidden="1"/>
    <cellStyle name="Uwaga 3" xfId="15662" hidden="1"/>
    <cellStyle name="Uwaga 3" xfId="15663" hidden="1"/>
    <cellStyle name="Uwaga 3" xfId="15664" hidden="1"/>
    <cellStyle name="Uwaga 3" xfId="15677" hidden="1"/>
    <cellStyle name="Uwaga 3" xfId="15682" hidden="1"/>
    <cellStyle name="Uwaga 3" xfId="15687" hidden="1"/>
    <cellStyle name="Uwaga 3" xfId="15697" hidden="1"/>
    <cellStyle name="Uwaga 3" xfId="15702" hidden="1"/>
    <cellStyle name="Uwaga 3" xfId="15706" hidden="1"/>
    <cellStyle name="Uwaga 3" xfId="15713" hidden="1"/>
    <cellStyle name="Uwaga 3" xfId="15718" hidden="1"/>
    <cellStyle name="Uwaga 3" xfId="15721" hidden="1"/>
    <cellStyle name="Uwaga 3" xfId="15727" hidden="1"/>
    <cellStyle name="Uwaga 3" xfId="15732" hidden="1"/>
    <cellStyle name="Uwaga 3" xfId="15736" hidden="1"/>
    <cellStyle name="Uwaga 3" xfId="15737" hidden="1"/>
    <cellStyle name="Uwaga 3" xfId="15738" hidden="1"/>
    <cellStyle name="Uwaga 3" xfId="15742" hidden="1"/>
    <cellStyle name="Uwaga 3" xfId="15754" hidden="1"/>
    <cellStyle name="Uwaga 3" xfId="15759" hidden="1"/>
    <cellStyle name="Uwaga 3" xfId="15764" hidden="1"/>
    <cellStyle name="Uwaga 3" xfId="15769" hidden="1"/>
    <cellStyle name="Uwaga 3" xfId="15774" hidden="1"/>
    <cellStyle name="Uwaga 3" xfId="15779" hidden="1"/>
    <cellStyle name="Uwaga 3" xfId="15783" hidden="1"/>
    <cellStyle name="Uwaga 3" xfId="15787" hidden="1"/>
    <cellStyle name="Uwaga 3" xfId="15792" hidden="1"/>
    <cellStyle name="Uwaga 3" xfId="15797" hidden="1"/>
    <cellStyle name="Uwaga 3" xfId="15798" hidden="1"/>
    <cellStyle name="Uwaga 3" xfId="15800" hidden="1"/>
    <cellStyle name="Uwaga 3" xfId="15813" hidden="1"/>
    <cellStyle name="Uwaga 3" xfId="15817" hidden="1"/>
    <cellStyle name="Uwaga 3" xfId="15822" hidden="1"/>
    <cellStyle name="Uwaga 3" xfId="15829" hidden="1"/>
    <cellStyle name="Uwaga 3" xfId="15833" hidden="1"/>
    <cellStyle name="Uwaga 3" xfId="15838" hidden="1"/>
    <cellStyle name="Uwaga 3" xfId="15843" hidden="1"/>
    <cellStyle name="Uwaga 3" xfId="15846" hidden="1"/>
    <cellStyle name="Uwaga 3" xfId="15851" hidden="1"/>
    <cellStyle name="Uwaga 3" xfId="15857" hidden="1"/>
    <cellStyle name="Uwaga 3" xfId="15858" hidden="1"/>
    <cellStyle name="Uwaga 3" xfId="15861" hidden="1"/>
    <cellStyle name="Uwaga 3" xfId="15874" hidden="1"/>
    <cellStyle name="Uwaga 3" xfId="15878" hidden="1"/>
    <cellStyle name="Uwaga 3" xfId="15883" hidden="1"/>
    <cellStyle name="Uwaga 3" xfId="15890" hidden="1"/>
    <cellStyle name="Uwaga 3" xfId="15895" hidden="1"/>
    <cellStyle name="Uwaga 3" xfId="15899" hidden="1"/>
    <cellStyle name="Uwaga 3" xfId="15904" hidden="1"/>
    <cellStyle name="Uwaga 3" xfId="15908" hidden="1"/>
    <cellStyle name="Uwaga 3" xfId="15913" hidden="1"/>
    <cellStyle name="Uwaga 3" xfId="15917" hidden="1"/>
    <cellStyle name="Uwaga 3" xfId="15918" hidden="1"/>
    <cellStyle name="Uwaga 3" xfId="15920" hidden="1"/>
    <cellStyle name="Uwaga 3" xfId="15932" hidden="1"/>
    <cellStyle name="Uwaga 3" xfId="15933" hidden="1"/>
    <cellStyle name="Uwaga 3" xfId="15935" hidden="1"/>
    <cellStyle name="Uwaga 3" xfId="15947" hidden="1"/>
    <cellStyle name="Uwaga 3" xfId="15949" hidden="1"/>
    <cellStyle name="Uwaga 3" xfId="15952" hidden="1"/>
    <cellStyle name="Uwaga 3" xfId="15962" hidden="1"/>
    <cellStyle name="Uwaga 3" xfId="15963" hidden="1"/>
    <cellStyle name="Uwaga 3" xfId="15965" hidden="1"/>
    <cellStyle name="Uwaga 3" xfId="15977" hidden="1"/>
    <cellStyle name="Uwaga 3" xfId="15978" hidden="1"/>
    <cellStyle name="Uwaga 3" xfId="15979" hidden="1"/>
    <cellStyle name="Uwaga 3" xfId="15993" hidden="1"/>
    <cellStyle name="Uwaga 3" xfId="15996" hidden="1"/>
    <cellStyle name="Uwaga 3" xfId="16000" hidden="1"/>
    <cellStyle name="Uwaga 3" xfId="16008" hidden="1"/>
    <cellStyle name="Uwaga 3" xfId="16011" hidden="1"/>
    <cellStyle name="Uwaga 3" xfId="16015" hidden="1"/>
    <cellStyle name="Uwaga 3" xfId="16023" hidden="1"/>
    <cellStyle name="Uwaga 3" xfId="16026" hidden="1"/>
    <cellStyle name="Uwaga 3" xfId="16030" hidden="1"/>
    <cellStyle name="Uwaga 3" xfId="16037" hidden="1"/>
    <cellStyle name="Uwaga 3" xfId="16038" hidden="1"/>
    <cellStyle name="Uwaga 3" xfId="16040" hidden="1"/>
    <cellStyle name="Uwaga 3" xfId="16053" hidden="1"/>
    <cellStyle name="Uwaga 3" xfId="16056" hidden="1"/>
    <cellStyle name="Uwaga 3" xfId="16059" hidden="1"/>
    <cellStyle name="Uwaga 3" xfId="16068" hidden="1"/>
    <cellStyle name="Uwaga 3" xfId="16071" hidden="1"/>
    <cellStyle name="Uwaga 3" xfId="16075" hidden="1"/>
    <cellStyle name="Uwaga 3" xfId="16083" hidden="1"/>
    <cellStyle name="Uwaga 3" xfId="16085" hidden="1"/>
    <cellStyle name="Uwaga 3" xfId="16088" hidden="1"/>
    <cellStyle name="Uwaga 3" xfId="16097" hidden="1"/>
    <cellStyle name="Uwaga 3" xfId="16098" hidden="1"/>
    <cellStyle name="Uwaga 3" xfId="16099" hidden="1"/>
    <cellStyle name="Uwaga 3" xfId="16112" hidden="1"/>
    <cellStyle name="Uwaga 3" xfId="16113" hidden="1"/>
    <cellStyle name="Uwaga 3" xfId="16115" hidden="1"/>
    <cellStyle name="Uwaga 3" xfId="16127" hidden="1"/>
    <cellStyle name="Uwaga 3" xfId="16128" hidden="1"/>
    <cellStyle name="Uwaga 3" xfId="16130" hidden="1"/>
    <cellStyle name="Uwaga 3" xfId="16142" hidden="1"/>
    <cellStyle name="Uwaga 3" xfId="16143" hidden="1"/>
    <cellStyle name="Uwaga 3" xfId="16145" hidden="1"/>
    <cellStyle name="Uwaga 3" xfId="16157" hidden="1"/>
    <cellStyle name="Uwaga 3" xfId="16158" hidden="1"/>
    <cellStyle name="Uwaga 3" xfId="16159" hidden="1"/>
    <cellStyle name="Uwaga 3" xfId="16173" hidden="1"/>
    <cellStyle name="Uwaga 3" xfId="16175" hidden="1"/>
    <cellStyle name="Uwaga 3" xfId="16178" hidden="1"/>
    <cellStyle name="Uwaga 3" xfId="16188" hidden="1"/>
    <cellStyle name="Uwaga 3" xfId="16191" hidden="1"/>
    <cellStyle name="Uwaga 3" xfId="16194" hidden="1"/>
    <cellStyle name="Uwaga 3" xfId="16203" hidden="1"/>
    <cellStyle name="Uwaga 3" xfId="16205" hidden="1"/>
    <cellStyle name="Uwaga 3" xfId="16208" hidden="1"/>
    <cellStyle name="Uwaga 3" xfId="16217" hidden="1"/>
    <cellStyle name="Uwaga 3" xfId="16218" hidden="1"/>
    <cellStyle name="Uwaga 3" xfId="16219" hidden="1"/>
    <cellStyle name="Uwaga 3" xfId="16232" hidden="1"/>
    <cellStyle name="Uwaga 3" xfId="16234" hidden="1"/>
    <cellStyle name="Uwaga 3" xfId="16236" hidden="1"/>
    <cellStyle name="Uwaga 3" xfId="16247" hidden="1"/>
    <cellStyle name="Uwaga 3" xfId="16249" hidden="1"/>
    <cellStyle name="Uwaga 3" xfId="16251" hidden="1"/>
    <cellStyle name="Uwaga 3" xfId="16262" hidden="1"/>
    <cellStyle name="Uwaga 3" xfId="16264" hidden="1"/>
    <cellStyle name="Uwaga 3" xfId="16266" hidden="1"/>
    <cellStyle name="Uwaga 3" xfId="16277" hidden="1"/>
    <cellStyle name="Uwaga 3" xfId="16278" hidden="1"/>
    <cellStyle name="Uwaga 3" xfId="16279" hidden="1"/>
    <cellStyle name="Uwaga 3" xfId="16292" hidden="1"/>
    <cellStyle name="Uwaga 3" xfId="16294" hidden="1"/>
    <cellStyle name="Uwaga 3" xfId="16296" hidden="1"/>
    <cellStyle name="Uwaga 3" xfId="16307" hidden="1"/>
    <cellStyle name="Uwaga 3" xfId="16309" hidden="1"/>
    <cellStyle name="Uwaga 3" xfId="16311" hidden="1"/>
    <cellStyle name="Uwaga 3" xfId="16322" hidden="1"/>
    <cellStyle name="Uwaga 3" xfId="16324" hidden="1"/>
    <cellStyle name="Uwaga 3" xfId="16325" hidden="1"/>
    <cellStyle name="Uwaga 3" xfId="16337" hidden="1"/>
    <cellStyle name="Uwaga 3" xfId="16338" hidden="1"/>
    <cellStyle name="Uwaga 3" xfId="16339" hidden="1"/>
    <cellStyle name="Uwaga 3" xfId="16352" hidden="1"/>
    <cellStyle name="Uwaga 3" xfId="16354" hidden="1"/>
    <cellStyle name="Uwaga 3" xfId="16356" hidden="1"/>
    <cellStyle name="Uwaga 3" xfId="16367" hidden="1"/>
    <cellStyle name="Uwaga 3" xfId="16369" hidden="1"/>
    <cellStyle name="Uwaga 3" xfId="16371" hidden="1"/>
    <cellStyle name="Uwaga 3" xfId="16382" hidden="1"/>
    <cellStyle name="Uwaga 3" xfId="16384" hidden="1"/>
    <cellStyle name="Uwaga 3" xfId="16386" hidden="1"/>
    <cellStyle name="Uwaga 3" xfId="16397" hidden="1"/>
    <cellStyle name="Uwaga 3" xfId="16398" hidden="1"/>
    <cellStyle name="Uwaga 3" xfId="16400" hidden="1"/>
    <cellStyle name="Uwaga 3" xfId="16411" hidden="1"/>
    <cellStyle name="Uwaga 3" xfId="16413" hidden="1"/>
    <cellStyle name="Uwaga 3" xfId="16414" hidden="1"/>
    <cellStyle name="Uwaga 3" xfId="16423" hidden="1"/>
    <cellStyle name="Uwaga 3" xfId="16426" hidden="1"/>
    <cellStyle name="Uwaga 3" xfId="16428" hidden="1"/>
    <cellStyle name="Uwaga 3" xfId="16439" hidden="1"/>
    <cellStyle name="Uwaga 3" xfId="16441" hidden="1"/>
    <cellStyle name="Uwaga 3" xfId="16443" hidden="1"/>
    <cellStyle name="Uwaga 3" xfId="16455" hidden="1"/>
    <cellStyle name="Uwaga 3" xfId="16457" hidden="1"/>
    <cellStyle name="Uwaga 3" xfId="16459" hidden="1"/>
    <cellStyle name="Uwaga 3" xfId="16467" hidden="1"/>
    <cellStyle name="Uwaga 3" xfId="16469" hidden="1"/>
    <cellStyle name="Uwaga 3" xfId="16472" hidden="1"/>
    <cellStyle name="Uwaga 3" xfId="16462" hidden="1"/>
    <cellStyle name="Uwaga 3" xfId="16461" hidden="1"/>
    <cellStyle name="Uwaga 3" xfId="16460" hidden="1"/>
    <cellStyle name="Uwaga 3" xfId="16447" hidden="1"/>
    <cellStyle name="Uwaga 3" xfId="16446" hidden="1"/>
    <cellStyle name="Uwaga 3" xfId="16445" hidden="1"/>
    <cellStyle name="Uwaga 3" xfId="16432" hidden="1"/>
    <cellStyle name="Uwaga 3" xfId="16431" hidden="1"/>
    <cellStyle name="Uwaga 3" xfId="16430" hidden="1"/>
    <cellStyle name="Uwaga 3" xfId="16417" hidden="1"/>
    <cellStyle name="Uwaga 3" xfId="16416" hidden="1"/>
    <cellStyle name="Uwaga 3" xfId="16415" hidden="1"/>
    <cellStyle name="Uwaga 3" xfId="16402" hidden="1"/>
    <cellStyle name="Uwaga 3" xfId="16401" hidden="1"/>
    <cellStyle name="Uwaga 3" xfId="16399" hidden="1"/>
    <cellStyle name="Uwaga 3" xfId="16388" hidden="1"/>
    <cellStyle name="Uwaga 3" xfId="16385" hidden="1"/>
    <cellStyle name="Uwaga 3" xfId="16383" hidden="1"/>
    <cellStyle name="Uwaga 3" xfId="16373" hidden="1"/>
    <cellStyle name="Uwaga 3" xfId="16370" hidden="1"/>
    <cellStyle name="Uwaga 3" xfId="16368" hidden="1"/>
    <cellStyle name="Uwaga 3" xfId="16358" hidden="1"/>
    <cellStyle name="Uwaga 3" xfId="16355" hidden="1"/>
    <cellStyle name="Uwaga 3" xfId="16353" hidden="1"/>
    <cellStyle name="Uwaga 3" xfId="16343" hidden="1"/>
    <cellStyle name="Uwaga 3" xfId="16341" hidden="1"/>
    <cellStyle name="Uwaga 3" xfId="16340" hidden="1"/>
    <cellStyle name="Uwaga 3" xfId="16328" hidden="1"/>
    <cellStyle name="Uwaga 3" xfId="16326" hidden="1"/>
    <cellStyle name="Uwaga 3" xfId="16323" hidden="1"/>
    <cellStyle name="Uwaga 3" xfId="16313" hidden="1"/>
    <cellStyle name="Uwaga 3" xfId="16310" hidden="1"/>
    <cellStyle name="Uwaga 3" xfId="16308" hidden="1"/>
    <cellStyle name="Uwaga 3" xfId="16298" hidden="1"/>
    <cellStyle name="Uwaga 3" xfId="16295" hidden="1"/>
    <cellStyle name="Uwaga 3" xfId="16293" hidden="1"/>
    <cellStyle name="Uwaga 3" xfId="16283" hidden="1"/>
    <cellStyle name="Uwaga 3" xfId="16281" hidden="1"/>
    <cellStyle name="Uwaga 3" xfId="16280" hidden="1"/>
    <cellStyle name="Uwaga 3" xfId="16268" hidden="1"/>
    <cellStyle name="Uwaga 3" xfId="16265" hidden="1"/>
    <cellStyle name="Uwaga 3" xfId="16263" hidden="1"/>
    <cellStyle name="Uwaga 3" xfId="16253" hidden="1"/>
    <cellStyle name="Uwaga 3" xfId="16250" hidden="1"/>
    <cellStyle name="Uwaga 3" xfId="16248" hidden="1"/>
    <cellStyle name="Uwaga 3" xfId="16238" hidden="1"/>
    <cellStyle name="Uwaga 3" xfId="16235" hidden="1"/>
    <cellStyle name="Uwaga 3" xfId="16233" hidden="1"/>
    <cellStyle name="Uwaga 3" xfId="16223" hidden="1"/>
    <cellStyle name="Uwaga 3" xfId="16221" hidden="1"/>
    <cellStyle name="Uwaga 3" xfId="16220" hidden="1"/>
    <cellStyle name="Uwaga 3" xfId="16207" hidden="1"/>
    <cellStyle name="Uwaga 3" xfId="16204" hidden="1"/>
    <cellStyle name="Uwaga 3" xfId="16202" hidden="1"/>
    <cellStyle name="Uwaga 3" xfId="16192" hidden="1"/>
    <cellStyle name="Uwaga 3" xfId="16189" hidden="1"/>
    <cellStyle name="Uwaga 3" xfId="16187" hidden="1"/>
    <cellStyle name="Uwaga 3" xfId="16177" hidden="1"/>
    <cellStyle name="Uwaga 3" xfId="16174" hidden="1"/>
    <cellStyle name="Uwaga 3" xfId="16172" hidden="1"/>
    <cellStyle name="Uwaga 3" xfId="16163" hidden="1"/>
    <cellStyle name="Uwaga 3" xfId="16161" hidden="1"/>
    <cellStyle name="Uwaga 3" xfId="16160" hidden="1"/>
    <cellStyle name="Uwaga 3" xfId="16148" hidden="1"/>
    <cellStyle name="Uwaga 3" xfId="16146" hidden="1"/>
    <cellStyle name="Uwaga 3" xfId="16144" hidden="1"/>
    <cellStyle name="Uwaga 3" xfId="16133" hidden="1"/>
    <cellStyle name="Uwaga 3" xfId="16131" hidden="1"/>
    <cellStyle name="Uwaga 3" xfId="16129" hidden="1"/>
    <cellStyle name="Uwaga 3" xfId="16118" hidden="1"/>
    <cellStyle name="Uwaga 3" xfId="16116" hidden="1"/>
    <cellStyle name="Uwaga 3" xfId="16114" hidden="1"/>
    <cellStyle name="Uwaga 3" xfId="16103" hidden="1"/>
    <cellStyle name="Uwaga 3" xfId="16101" hidden="1"/>
    <cellStyle name="Uwaga 3" xfId="16100" hidden="1"/>
    <cellStyle name="Uwaga 3" xfId="16087" hidden="1"/>
    <cellStyle name="Uwaga 3" xfId="16084" hidden="1"/>
    <cellStyle name="Uwaga 3" xfId="16082" hidden="1"/>
    <cellStyle name="Uwaga 3" xfId="16072" hidden="1"/>
    <cellStyle name="Uwaga 3" xfId="16069" hidden="1"/>
    <cellStyle name="Uwaga 3" xfId="16067" hidden="1"/>
    <cellStyle name="Uwaga 3" xfId="16057" hidden="1"/>
    <cellStyle name="Uwaga 3" xfId="16054" hidden="1"/>
    <cellStyle name="Uwaga 3" xfId="16052" hidden="1"/>
    <cellStyle name="Uwaga 3" xfId="16043" hidden="1"/>
    <cellStyle name="Uwaga 3" xfId="16041" hidden="1"/>
    <cellStyle name="Uwaga 3" xfId="16039" hidden="1"/>
    <cellStyle name="Uwaga 3" xfId="16027" hidden="1"/>
    <cellStyle name="Uwaga 3" xfId="16024" hidden="1"/>
    <cellStyle name="Uwaga 3" xfId="16022" hidden="1"/>
    <cellStyle name="Uwaga 3" xfId="16012" hidden="1"/>
    <cellStyle name="Uwaga 3" xfId="16009" hidden="1"/>
    <cellStyle name="Uwaga 3" xfId="16007" hidden="1"/>
    <cellStyle name="Uwaga 3" xfId="15997" hidden="1"/>
    <cellStyle name="Uwaga 3" xfId="15994" hidden="1"/>
    <cellStyle name="Uwaga 3" xfId="15992" hidden="1"/>
    <cellStyle name="Uwaga 3" xfId="15985" hidden="1"/>
    <cellStyle name="Uwaga 3" xfId="15982" hidden="1"/>
    <cellStyle name="Uwaga 3" xfId="15980" hidden="1"/>
    <cellStyle name="Uwaga 3" xfId="15970" hidden="1"/>
    <cellStyle name="Uwaga 3" xfId="15967" hidden="1"/>
    <cellStyle name="Uwaga 3" xfId="15964" hidden="1"/>
    <cellStyle name="Uwaga 3" xfId="15955" hidden="1"/>
    <cellStyle name="Uwaga 3" xfId="15951" hidden="1"/>
    <cellStyle name="Uwaga 3" xfId="15948" hidden="1"/>
    <cellStyle name="Uwaga 3" xfId="15940" hidden="1"/>
    <cellStyle name="Uwaga 3" xfId="15937" hidden="1"/>
    <cellStyle name="Uwaga 3" xfId="15934" hidden="1"/>
    <cellStyle name="Uwaga 3" xfId="15925" hidden="1"/>
    <cellStyle name="Uwaga 3" xfId="15922" hidden="1"/>
    <cellStyle name="Uwaga 3" xfId="15919" hidden="1"/>
    <cellStyle name="Uwaga 3" xfId="15909" hidden="1"/>
    <cellStyle name="Uwaga 3" xfId="15905" hidden="1"/>
    <cellStyle name="Uwaga 3" xfId="15902" hidden="1"/>
    <cellStyle name="Uwaga 3" xfId="15893" hidden="1"/>
    <cellStyle name="Uwaga 3" xfId="15889" hidden="1"/>
    <cellStyle name="Uwaga 3" xfId="15887" hidden="1"/>
    <cellStyle name="Uwaga 3" xfId="15879" hidden="1"/>
    <cellStyle name="Uwaga 3" xfId="15875" hidden="1"/>
    <cellStyle name="Uwaga 3" xfId="15872" hidden="1"/>
    <cellStyle name="Uwaga 3" xfId="15865" hidden="1"/>
    <cellStyle name="Uwaga 3" xfId="15862" hidden="1"/>
    <cellStyle name="Uwaga 3" xfId="15859" hidden="1"/>
    <cellStyle name="Uwaga 3" xfId="15850" hidden="1"/>
    <cellStyle name="Uwaga 3" xfId="15845" hidden="1"/>
    <cellStyle name="Uwaga 3" xfId="15842" hidden="1"/>
    <cellStyle name="Uwaga 3" xfId="15835" hidden="1"/>
    <cellStyle name="Uwaga 3" xfId="15830" hidden="1"/>
    <cellStyle name="Uwaga 3" xfId="15827" hidden="1"/>
    <cellStyle name="Uwaga 3" xfId="15820" hidden="1"/>
    <cellStyle name="Uwaga 3" xfId="15815" hidden="1"/>
    <cellStyle name="Uwaga 3" xfId="15812" hidden="1"/>
    <cellStyle name="Uwaga 3" xfId="15806" hidden="1"/>
    <cellStyle name="Uwaga 3" xfId="15802" hidden="1"/>
    <cellStyle name="Uwaga 3" xfId="15799" hidden="1"/>
    <cellStyle name="Uwaga 3" xfId="15791" hidden="1"/>
    <cellStyle name="Uwaga 3" xfId="15786" hidden="1"/>
    <cellStyle name="Uwaga 3" xfId="15782" hidden="1"/>
    <cellStyle name="Uwaga 3" xfId="15776" hidden="1"/>
    <cellStyle name="Uwaga 3" xfId="15771" hidden="1"/>
    <cellStyle name="Uwaga 3" xfId="15767" hidden="1"/>
    <cellStyle name="Uwaga 3" xfId="15761" hidden="1"/>
    <cellStyle name="Uwaga 3" xfId="15756" hidden="1"/>
    <cellStyle name="Uwaga 3" xfId="15752" hidden="1"/>
    <cellStyle name="Uwaga 3" xfId="15747" hidden="1"/>
    <cellStyle name="Uwaga 3" xfId="15743" hidden="1"/>
    <cellStyle name="Uwaga 3" xfId="15739" hidden="1"/>
    <cellStyle name="Uwaga 3" xfId="15731" hidden="1"/>
    <cellStyle name="Uwaga 3" xfId="15726" hidden="1"/>
    <cellStyle name="Uwaga 3" xfId="15722" hidden="1"/>
    <cellStyle name="Uwaga 3" xfId="15716" hidden="1"/>
    <cellStyle name="Uwaga 3" xfId="15711" hidden="1"/>
    <cellStyle name="Uwaga 3" xfId="15707" hidden="1"/>
    <cellStyle name="Uwaga 3" xfId="15701" hidden="1"/>
    <cellStyle name="Uwaga 3" xfId="15696" hidden="1"/>
    <cellStyle name="Uwaga 3" xfId="15692" hidden="1"/>
    <cellStyle name="Uwaga 3" xfId="15688" hidden="1"/>
    <cellStyle name="Uwaga 3" xfId="15683" hidden="1"/>
    <cellStyle name="Uwaga 3" xfId="15678" hidden="1"/>
    <cellStyle name="Uwaga 3" xfId="15673" hidden="1"/>
    <cellStyle name="Uwaga 3" xfId="15669" hidden="1"/>
    <cellStyle name="Uwaga 3" xfId="15665" hidden="1"/>
    <cellStyle name="Uwaga 3" xfId="15658" hidden="1"/>
    <cellStyle name="Uwaga 3" xfId="15654" hidden="1"/>
    <cellStyle name="Uwaga 3" xfId="15649" hidden="1"/>
    <cellStyle name="Uwaga 3" xfId="15643" hidden="1"/>
    <cellStyle name="Uwaga 3" xfId="15639" hidden="1"/>
    <cellStyle name="Uwaga 3" xfId="15634" hidden="1"/>
    <cellStyle name="Uwaga 3" xfId="15628" hidden="1"/>
    <cellStyle name="Uwaga 3" xfId="15624" hidden="1"/>
    <cellStyle name="Uwaga 3" xfId="15619" hidden="1"/>
    <cellStyle name="Uwaga 3" xfId="15613" hidden="1"/>
    <cellStyle name="Uwaga 3" xfId="15609" hidden="1"/>
    <cellStyle name="Uwaga 3" xfId="15605" hidden="1"/>
    <cellStyle name="Uwaga 3" xfId="16465" hidden="1"/>
    <cellStyle name="Uwaga 3" xfId="16464" hidden="1"/>
    <cellStyle name="Uwaga 3" xfId="16463" hidden="1"/>
    <cellStyle name="Uwaga 3" xfId="16450" hidden="1"/>
    <cellStyle name="Uwaga 3" xfId="16449" hidden="1"/>
    <cellStyle name="Uwaga 3" xfId="16448" hidden="1"/>
    <cellStyle name="Uwaga 3" xfId="16435" hidden="1"/>
    <cellStyle name="Uwaga 3" xfId="16434" hidden="1"/>
    <cellStyle name="Uwaga 3" xfId="16433" hidden="1"/>
    <cellStyle name="Uwaga 3" xfId="16420" hidden="1"/>
    <cellStyle name="Uwaga 3" xfId="16419" hidden="1"/>
    <cellStyle name="Uwaga 3" xfId="16418" hidden="1"/>
    <cellStyle name="Uwaga 3" xfId="16405" hidden="1"/>
    <cellStyle name="Uwaga 3" xfId="16404" hidden="1"/>
    <cellStyle name="Uwaga 3" xfId="16403" hidden="1"/>
    <cellStyle name="Uwaga 3" xfId="16391" hidden="1"/>
    <cellStyle name="Uwaga 3" xfId="16389" hidden="1"/>
    <cellStyle name="Uwaga 3" xfId="16387" hidden="1"/>
    <cellStyle name="Uwaga 3" xfId="16376" hidden="1"/>
    <cellStyle name="Uwaga 3" xfId="16374" hidden="1"/>
    <cellStyle name="Uwaga 3" xfId="16372" hidden="1"/>
    <cellStyle name="Uwaga 3" xfId="16361" hidden="1"/>
    <cellStyle name="Uwaga 3" xfId="16359" hidden="1"/>
    <cellStyle name="Uwaga 3" xfId="16357" hidden="1"/>
    <cellStyle name="Uwaga 3" xfId="16346" hidden="1"/>
    <cellStyle name="Uwaga 3" xfId="16344" hidden="1"/>
    <cellStyle name="Uwaga 3" xfId="16342" hidden="1"/>
    <cellStyle name="Uwaga 3" xfId="16331" hidden="1"/>
    <cellStyle name="Uwaga 3" xfId="16329" hidden="1"/>
    <cellStyle name="Uwaga 3" xfId="16327" hidden="1"/>
    <cellStyle name="Uwaga 3" xfId="16316" hidden="1"/>
    <cellStyle name="Uwaga 3" xfId="16314" hidden="1"/>
    <cellStyle name="Uwaga 3" xfId="16312" hidden="1"/>
    <cellStyle name="Uwaga 3" xfId="16301" hidden="1"/>
    <cellStyle name="Uwaga 3" xfId="16299" hidden="1"/>
    <cellStyle name="Uwaga 3" xfId="16297" hidden="1"/>
    <cellStyle name="Uwaga 3" xfId="16286" hidden="1"/>
    <cellStyle name="Uwaga 3" xfId="16284" hidden="1"/>
    <cellStyle name="Uwaga 3" xfId="16282" hidden="1"/>
    <cellStyle name="Uwaga 3" xfId="16271" hidden="1"/>
    <cellStyle name="Uwaga 3" xfId="16269" hidden="1"/>
    <cellStyle name="Uwaga 3" xfId="16267" hidden="1"/>
    <cellStyle name="Uwaga 3" xfId="16256" hidden="1"/>
    <cellStyle name="Uwaga 3" xfId="16254" hidden="1"/>
    <cellStyle name="Uwaga 3" xfId="16252" hidden="1"/>
    <cellStyle name="Uwaga 3" xfId="16241" hidden="1"/>
    <cellStyle name="Uwaga 3" xfId="16239" hidden="1"/>
    <cellStyle name="Uwaga 3" xfId="16237" hidden="1"/>
    <cellStyle name="Uwaga 3" xfId="16226" hidden="1"/>
    <cellStyle name="Uwaga 3" xfId="16224" hidden="1"/>
    <cellStyle name="Uwaga 3" xfId="16222" hidden="1"/>
    <cellStyle name="Uwaga 3" xfId="16211" hidden="1"/>
    <cellStyle name="Uwaga 3" xfId="16209" hidden="1"/>
    <cellStyle name="Uwaga 3" xfId="16206" hidden="1"/>
    <cellStyle name="Uwaga 3" xfId="16196" hidden="1"/>
    <cellStyle name="Uwaga 3" xfId="16193" hidden="1"/>
    <cellStyle name="Uwaga 3" xfId="16190" hidden="1"/>
    <cellStyle name="Uwaga 3" xfId="16181" hidden="1"/>
    <cellStyle name="Uwaga 3" xfId="16179" hidden="1"/>
    <cellStyle name="Uwaga 3" xfId="16176" hidden="1"/>
    <cellStyle name="Uwaga 3" xfId="16166" hidden="1"/>
    <cellStyle name="Uwaga 3" xfId="16164" hidden="1"/>
    <cellStyle name="Uwaga 3" xfId="16162" hidden="1"/>
    <cellStyle name="Uwaga 3" xfId="16151" hidden="1"/>
    <cellStyle name="Uwaga 3" xfId="16149" hidden="1"/>
    <cellStyle name="Uwaga 3" xfId="16147" hidden="1"/>
    <cellStyle name="Uwaga 3" xfId="16136" hidden="1"/>
    <cellStyle name="Uwaga 3" xfId="16134" hidden="1"/>
    <cellStyle name="Uwaga 3" xfId="16132" hidden="1"/>
    <cellStyle name="Uwaga 3" xfId="16121" hidden="1"/>
    <cellStyle name="Uwaga 3" xfId="16119" hidden="1"/>
    <cellStyle name="Uwaga 3" xfId="16117" hidden="1"/>
    <cellStyle name="Uwaga 3" xfId="16106" hidden="1"/>
    <cellStyle name="Uwaga 3" xfId="16104" hidden="1"/>
    <cellStyle name="Uwaga 3" xfId="16102" hidden="1"/>
    <cellStyle name="Uwaga 3" xfId="16091" hidden="1"/>
    <cellStyle name="Uwaga 3" xfId="16089" hidden="1"/>
    <cellStyle name="Uwaga 3" xfId="16086" hidden="1"/>
    <cellStyle name="Uwaga 3" xfId="16076" hidden="1"/>
    <cellStyle name="Uwaga 3" xfId="16073" hidden="1"/>
    <cellStyle name="Uwaga 3" xfId="16070" hidden="1"/>
    <cellStyle name="Uwaga 3" xfId="16061" hidden="1"/>
    <cellStyle name="Uwaga 3" xfId="16058" hidden="1"/>
    <cellStyle name="Uwaga 3" xfId="16055" hidden="1"/>
    <cellStyle name="Uwaga 3" xfId="16046" hidden="1"/>
    <cellStyle name="Uwaga 3" xfId="16044" hidden="1"/>
    <cellStyle name="Uwaga 3" xfId="16042" hidden="1"/>
    <cellStyle name="Uwaga 3" xfId="16031" hidden="1"/>
    <cellStyle name="Uwaga 3" xfId="16028" hidden="1"/>
    <cellStyle name="Uwaga 3" xfId="16025" hidden="1"/>
    <cellStyle name="Uwaga 3" xfId="16016" hidden="1"/>
    <cellStyle name="Uwaga 3" xfId="16013" hidden="1"/>
    <cellStyle name="Uwaga 3" xfId="16010" hidden="1"/>
    <cellStyle name="Uwaga 3" xfId="16001" hidden="1"/>
    <cellStyle name="Uwaga 3" xfId="15998" hidden="1"/>
    <cellStyle name="Uwaga 3" xfId="15995" hidden="1"/>
    <cellStyle name="Uwaga 3" xfId="15988" hidden="1"/>
    <cellStyle name="Uwaga 3" xfId="15984" hidden="1"/>
    <cellStyle name="Uwaga 3" xfId="15981" hidden="1"/>
    <cellStyle name="Uwaga 3" xfId="15973" hidden="1"/>
    <cellStyle name="Uwaga 3" xfId="15969" hidden="1"/>
    <cellStyle name="Uwaga 3" xfId="15966" hidden="1"/>
    <cellStyle name="Uwaga 3" xfId="15958" hidden="1"/>
    <cellStyle name="Uwaga 3" xfId="15954" hidden="1"/>
    <cellStyle name="Uwaga 3" xfId="15950" hidden="1"/>
    <cellStyle name="Uwaga 3" xfId="15943" hidden="1"/>
    <cellStyle name="Uwaga 3" xfId="15939" hidden="1"/>
    <cellStyle name="Uwaga 3" xfId="15936" hidden="1"/>
    <cellStyle name="Uwaga 3" xfId="15928" hidden="1"/>
    <cellStyle name="Uwaga 3" xfId="15924" hidden="1"/>
    <cellStyle name="Uwaga 3" xfId="15921" hidden="1"/>
    <cellStyle name="Uwaga 3" xfId="15912" hidden="1"/>
    <cellStyle name="Uwaga 3" xfId="15907" hidden="1"/>
    <cellStyle name="Uwaga 3" xfId="15903" hidden="1"/>
    <cellStyle name="Uwaga 3" xfId="15897" hidden="1"/>
    <cellStyle name="Uwaga 3" xfId="15892" hidden="1"/>
    <cellStyle name="Uwaga 3" xfId="15888" hidden="1"/>
    <cellStyle name="Uwaga 3" xfId="15882" hidden="1"/>
    <cellStyle name="Uwaga 3" xfId="15877" hidden="1"/>
    <cellStyle name="Uwaga 3" xfId="15873" hidden="1"/>
    <cellStyle name="Uwaga 3" xfId="15868" hidden="1"/>
    <cellStyle name="Uwaga 3" xfId="15864" hidden="1"/>
    <cellStyle name="Uwaga 3" xfId="15860" hidden="1"/>
    <cellStyle name="Uwaga 3" xfId="15853" hidden="1"/>
    <cellStyle name="Uwaga 3" xfId="15848" hidden="1"/>
    <cellStyle name="Uwaga 3" xfId="15844" hidden="1"/>
    <cellStyle name="Uwaga 3" xfId="15837" hidden="1"/>
    <cellStyle name="Uwaga 3" xfId="15832" hidden="1"/>
    <cellStyle name="Uwaga 3" xfId="15828" hidden="1"/>
    <cellStyle name="Uwaga 3" xfId="15823" hidden="1"/>
    <cellStyle name="Uwaga 3" xfId="15818" hidden="1"/>
    <cellStyle name="Uwaga 3" xfId="15814" hidden="1"/>
    <cellStyle name="Uwaga 3" xfId="15808" hidden="1"/>
    <cellStyle name="Uwaga 3" xfId="15804" hidden="1"/>
    <cellStyle name="Uwaga 3" xfId="15801" hidden="1"/>
    <cellStyle name="Uwaga 3" xfId="15794" hidden="1"/>
    <cellStyle name="Uwaga 3" xfId="15789" hidden="1"/>
    <cellStyle name="Uwaga 3" xfId="15784" hidden="1"/>
    <cellStyle name="Uwaga 3" xfId="15778" hidden="1"/>
    <cellStyle name="Uwaga 3" xfId="15773" hidden="1"/>
    <cellStyle name="Uwaga 3" xfId="15768" hidden="1"/>
    <cellStyle name="Uwaga 3" xfId="15763" hidden="1"/>
    <cellStyle name="Uwaga 3" xfId="15758" hidden="1"/>
    <cellStyle name="Uwaga 3" xfId="15753" hidden="1"/>
    <cellStyle name="Uwaga 3" xfId="15749" hidden="1"/>
    <cellStyle name="Uwaga 3" xfId="15745" hidden="1"/>
    <cellStyle name="Uwaga 3" xfId="15740" hidden="1"/>
    <cellStyle name="Uwaga 3" xfId="15733" hidden="1"/>
    <cellStyle name="Uwaga 3" xfId="15728" hidden="1"/>
    <cellStyle name="Uwaga 3" xfId="15723" hidden="1"/>
    <cellStyle name="Uwaga 3" xfId="15717" hidden="1"/>
    <cellStyle name="Uwaga 3" xfId="15712" hidden="1"/>
    <cellStyle name="Uwaga 3" xfId="15708" hidden="1"/>
    <cellStyle name="Uwaga 3" xfId="15703" hidden="1"/>
    <cellStyle name="Uwaga 3" xfId="15698" hidden="1"/>
    <cellStyle name="Uwaga 3" xfId="15693" hidden="1"/>
    <cellStyle name="Uwaga 3" xfId="15689" hidden="1"/>
    <cellStyle name="Uwaga 3" xfId="15684" hidden="1"/>
    <cellStyle name="Uwaga 3" xfId="15679" hidden="1"/>
    <cellStyle name="Uwaga 3" xfId="15674" hidden="1"/>
    <cellStyle name="Uwaga 3" xfId="15670" hidden="1"/>
    <cellStyle name="Uwaga 3" xfId="15666" hidden="1"/>
    <cellStyle name="Uwaga 3" xfId="15659" hidden="1"/>
    <cellStyle name="Uwaga 3" xfId="15655" hidden="1"/>
    <cellStyle name="Uwaga 3" xfId="15650" hidden="1"/>
    <cellStyle name="Uwaga 3" xfId="15644" hidden="1"/>
    <cellStyle name="Uwaga 3" xfId="15640" hidden="1"/>
    <cellStyle name="Uwaga 3" xfId="15635" hidden="1"/>
    <cellStyle name="Uwaga 3" xfId="15629" hidden="1"/>
    <cellStyle name="Uwaga 3" xfId="15625" hidden="1"/>
    <cellStyle name="Uwaga 3" xfId="15621" hidden="1"/>
    <cellStyle name="Uwaga 3" xfId="15614" hidden="1"/>
    <cellStyle name="Uwaga 3" xfId="15610" hidden="1"/>
    <cellStyle name="Uwaga 3" xfId="15606" hidden="1"/>
    <cellStyle name="Uwaga 3" xfId="16470" hidden="1"/>
    <cellStyle name="Uwaga 3" xfId="16468" hidden="1"/>
    <cellStyle name="Uwaga 3" xfId="16466" hidden="1"/>
    <cellStyle name="Uwaga 3" xfId="16453" hidden="1"/>
    <cellStyle name="Uwaga 3" xfId="16452" hidden="1"/>
    <cellStyle name="Uwaga 3" xfId="16451" hidden="1"/>
    <cellStyle name="Uwaga 3" xfId="16438" hidden="1"/>
    <cellStyle name="Uwaga 3" xfId="16437" hidden="1"/>
    <cellStyle name="Uwaga 3" xfId="16436" hidden="1"/>
    <cellStyle name="Uwaga 3" xfId="16424" hidden="1"/>
    <cellStyle name="Uwaga 3" xfId="16422" hidden="1"/>
    <cellStyle name="Uwaga 3" xfId="16421" hidden="1"/>
    <cellStyle name="Uwaga 3" xfId="16408" hidden="1"/>
    <cellStyle name="Uwaga 3" xfId="16407" hidden="1"/>
    <cellStyle name="Uwaga 3" xfId="16406" hidden="1"/>
    <cellStyle name="Uwaga 3" xfId="16394" hidden="1"/>
    <cellStyle name="Uwaga 3" xfId="16392" hidden="1"/>
    <cellStyle name="Uwaga 3" xfId="16390" hidden="1"/>
    <cellStyle name="Uwaga 3" xfId="16379" hidden="1"/>
    <cellStyle name="Uwaga 3" xfId="16377" hidden="1"/>
    <cellStyle name="Uwaga 3" xfId="16375" hidden="1"/>
    <cellStyle name="Uwaga 3" xfId="16364" hidden="1"/>
    <cellStyle name="Uwaga 3" xfId="16362" hidden="1"/>
    <cellStyle name="Uwaga 3" xfId="16360" hidden="1"/>
    <cellStyle name="Uwaga 3" xfId="16349" hidden="1"/>
    <cellStyle name="Uwaga 3" xfId="16347" hidden="1"/>
    <cellStyle name="Uwaga 3" xfId="16345" hidden="1"/>
    <cellStyle name="Uwaga 3" xfId="16334" hidden="1"/>
    <cellStyle name="Uwaga 3" xfId="16332" hidden="1"/>
    <cellStyle name="Uwaga 3" xfId="16330" hidden="1"/>
    <cellStyle name="Uwaga 3" xfId="16319" hidden="1"/>
    <cellStyle name="Uwaga 3" xfId="16317" hidden="1"/>
    <cellStyle name="Uwaga 3" xfId="16315" hidden="1"/>
    <cellStyle name="Uwaga 3" xfId="16304" hidden="1"/>
    <cellStyle name="Uwaga 3" xfId="16302" hidden="1"/>
    <cellStyle name="Uwaga 3" xfId="16300" hidden="1"/>
    <cellStyle name="Uwaga 3" xfId="16289" hidden="1"/>
    <cellStyle name="Uwaga 3" xfId="16287" hidden="1"/>
    <cellStyle name="Uwaga 3" xfId="16285" hidden="1"/>
    <cellStyle name="Uwaga 3" xfId="16274" hidden="1"/>
    <cellStyle name="Uwaga 3" xfId="16272" hidden="1"/>
    <cellStyle name="Uwaga 3" xfId="16270" hidden="1"/>
    <cellStyle name="Uwaga 3" xfId="16259" hidden="1"/>
    <cellStyle name="Uwaga 3" xfId="16257" hidden="1"/>
    <cellStyle name="Uwaga 3" xfId="16255" hidden="1"/>
    <cellStyle name="Uwaga 3" xfId="16244" hidden="1"/>
    <cellStyle name="Uwaga 3" xfId="16242" hidden="1"/>
    <cellStyle name="Uwaga 3" xfId="16240" hidden="1"/>
    <cellStyle name="Uwaga 3" xfId="16229" hidden="1"/>
    <cellStyle name="Uwaga 3" xfId="16227" hidden="1"/>
    <cellStyle name="Uwaga 3" xfId="16225" hidden="1"/>
    <cellStyle name="Uwaga 3" xfId="16214" hidden="1"/>
    <cellStyle name="Uwaga 3" xfId="16212" hidden="1"/>
    <cellStyle name="Uwaga 3" xfId="16210" hidden="1"/>
    <cellStyle name="Uwaga 3" xfId="16199" hidden="1"/>
    <cellStyle name="Uwaga 3" xfId="16197" hidden="1"/>
    <cellStyle name="Uwaga 3" xfId="16195" hidden="1"/>
    <cellStyle name="Uwaga 3" xfId="16184" hidden="1"/>
    <cellStyle name="Uwaga 3" xfId="16182" hidden="1"/>
    <cellStyle name="Uwaga 3" xfId="16180" hidden="1"/>
    <cellStyle name="Uwaga 3" xfId="16169" hidden="1"/>
    <cellStyle name="Uwaga 3" xfId="16167" hidden="1"/>
    <cellStyle name="Uwaga 3" xfId="16165" hidden="1"/>
    <cellStyle name="Uwaga 3" xfId="16154" hidden="1"/>
    <cellStyle name="Uwaga 3" xfId="16152" hidden="1"/>
    <cellStyle name="Uwaga 3" xfId="16150" hidden="1"/>
    <cellStyle name="Uwaga 3" xfId="16139" hidden="1"/>
    <cellStyle name="Uwaga 3" xfId="16137" hidden="1"/>
    <cellStyle name="Uwaga 3" xfId="16135" hidden="1"/>
    <cellStyle name="Uwaga 3" xfId="16124" hidden="1"/>
    <cellStyle name="Uwaga 3" xfId="16122" hidden="1"/>
    <cellStyle name="Uwaga 3" xfId="16120" hidden="1"/>
    <cellStyle name="Uwaga 3" xfId="16109" hidden="1"/>
    <cellStyle name="Uwaga 3" xfId="16107" hidden="1"/>
    <cellStyle name="Uwaga 3" xfId="16105" hidden="1"/>
    <cellStyle name="Uwaga 3" xfId="16094" hidden="1"/>
    <cellStyle name="Uwaga 3" xfId="16092" hidden="1"/>
    <cellStyle name="Uwaga 3" xfId="16090" hidden="1"/>
    <cellStyle name="Uwaga 3" xfId="16079" hidden="1"/>
    <cellStyle name="Uwaga 3" xfId="16077" hidden="1"/>
    <cellStyle name="Uwaga 3" xfId="16074" hidden="1"/>
    <cellStyle name="Uwaga 3" xfId="16064" hidden="1"/>
    <cellStyle name="Uwaga 3" xfId="16062" hidden="1"/>
    <cellStyle name="Uwaga 3" xfId="16060" hidden="1"/>
    <cellStyle name="Uwaga 3" xfId="16049" hidden="1"/>
    <cellStyle name="Uwaga 3" xfId="16047" hidden="1"/>
    <cellStyle name="Uwaga 3" xfId="16045" hidden="1"/>
    <cellStyle name="Uwaga 3" xfId="16034" hidden="1"/>
    <cellStyle name="Uwaga 3" xfId="16032" hidden="1"/>
    <cellStyle name="Uwaga 3" xfId="16029" hidden="1"/>
    <cellStyle name="Uwaga 3" xfId="16019" hidden="1"/>
    <cellStyle name="Uwaga 3" xfId="16017" hidden="1"/>
    <cellStyle name="Uwaga 3" xfId="16014" hidden="1"/>
    <cellStyle name="Uwaga 3" xfId="16004" hidden="1"/>
    <cellStyle name="Uwaga 3" xfId="16002" hidden="1"/>
    <cellStyle name="Uwaga 3" xfId="15999" hidden="1"/>
    <cellStyle name="Uwaga 3" xfId="15990" hidden="1"/>
    <cellStyle name="Uwaga 3" xfId="15987" hidden="1"/>
    <cellStyle name="Uwaga 3" xfId="15983" hidden="1"/>
    <cellStyle name="Uwaga 3" xfId="15975" hidden="1"/>
    <cellStyle name="Uwaga 3" xfId="15972" hidden="1"/>
    <cellStyle name="Uwaga 3" xfId="15968" hidden="1"/>
    <cellStyle name="Uwaga 3" xfId="15960" hidden="1"/>
    <cellStyle name="Uwaga 3" xfId="15957" hidden="1"/>
    <cellStyle name="Uwaga 3" xfId="15953" hidden="1"/>
    <cellStyle name="Uwaga 3" xfId="15945" hidden="1"/>
    <cellStyle name="Uwaga 3" xfId="15942" hidden="1"/>
    <cellStyle name="Uwaga 3" xfId="15938" hidden="1"/>
    <cellStyle name="Uwaga 3" xfId="15930" hidden="1"/>
    <cellStyle name="Uwaga 3" xfId="15927" hidden="1"/>
    <cellStyle name="Uwaga 3" xfId="15923" hidden="1"/>
    <cellStyle name="Uwaga 3" xfId="15915" hidden="1"/>
    <cellStyle name="Uwaga 3" xfId="15911" hidden="1"/>
    <cellStyle name="Uwaga 3" xfId="15906" hidden="1"/>
    <cellStyle name="Uwaga 3" xfId="15900" hidden="1"/>
    <cellStyle name="Uwaga 3" xfId="15896" hidden="1"/>
    <cellStyle name="Uwaga 3" xfId="15891" hidden="1"/>
    <cellStyle name="Uwaga 3" xfId="15885" hidden="1"/>
    <cellStyle name="Uwaga 3" xfId="15881" hidden="1"/>
    <cellStyle name="Uwaga 3" xfId="15876" hidden="1"/>
    <cellStyle name="Uwaga 3" xfId="15870" hidden="1"/>
    <cellStyle name="Uwaga 3" xfId="15867" hidden="1"/>
    <cellStyle name="Uwaga 3" xfId="15863" hidden="1"/>
    <cellStyle name="Uwaga 3" xfId="15855" hidden="1"/>
    <cellStyle name="Uwaga 3" xfId="15852" hidden="1"/>
    <cellStyle name="Uwaga 3" xfId="15847" hidden="1"/>
    <cellStyle name="Uwaga 3" xfId="15840" hidden="1"/>
    <cellStyle name="Uwaga 3" xfId="15836" hidden="1"/>
    <cellStyle name="Uwaga 3" xfId="15831" hidden="1"/>
    <cellStyle name="Uwaga 3" xfId="15825" hidden="1"/>
    <cellStyle name="Uwaga 3" xfId="15821" hidden="1"/>
    <cellStyle name="Uwaga 3" xfId="15816" hidden="1"/>
    <cellStyle name="Uwaga 3" xfId="15810" hidden="1"/>
    <cellStyle name="Uwaga 3" xfId="15807" hidden="1"/>
    <cellStyle name="Uwaga 3" xfId="15803" hidden="1"/>
    <cellStyle name="Uwaga 3" xfId="15795" hidden="1"/>
    <cellStyle name="Uwaga 3" xfId="15790" hidden="1"/>
    <cellStyle name="Uwaga 3" xfId="15785" hidden="1"/>
    <cellStyle name="Uwaga 3" xfId="15780" hidden="1"/>
    <cellStyle name="Uwaga 3" xfId="15775" hidden="1"/>
    <cellStyle name="Uwaga 3" xfId="15770" hidden="1"/>
    <cellStyle name="Uwaga 3" xfId="15765" hidden="1"/>
    <cellStyle name="Uwaga 3" xfId="15760" hidden="1"/>
    <cellStyle name="Uwaga 3" xfId="15755" hidden="1"/>
    <cellStyle name="Uwaga 3" xfId="15750" hidden="1"/>
    <cellStyle name="Uwaga 3" xfId="15746" hidden="1"/>
    <cellStyle name="Uwaga 3" xfId="15741" hidden="1"/>
    <cellStyle name="Uwaga 3" xfId="15734" hidden="1"/>
    <cellStyle name="Uwaga 3" xfId="15729" hidden="1"/>
    <cellStyle name="Uwaga 3" xfId="15724" hidden="1"/>
    <cellStyle name="Uwaga 3" xfId="15719" hidden="1"/>
    <cellStyle name="Uwaga 3" xfId="15714" hidden="1"/>
    <cellStyle name="Uwaga 3" xfId="15709" hidden="1"/>
    <cellStyle name="Uwaga 3" xfId="15704" hidden="1"/>
    <cellStyle name="Uwaga 3" xfId="15699" hidden="1"/>
    <cellStyle name="Uwaga 3" xfId="15694" hidden="1"/>
    <cellStyle name="Uwaga 3" xfId="15690" hidden="1"/>
    <cellStyle name="Uwaga 3" xfId="15685" hidden="1"/>
    <cellStyle name="Uwaga 3" xfId="15680" hidden="1"/>
    <cellStyle name="Uwaga 3" xfId="15675" hidden="1"/>
    <cellStyle name="Uwaga 3" xfId="15671" hidden="1"/>
    <cellStyle name="Uwaga 3" xfId="15667" hidden="1"/>
    <cellStyle name="Uwaga 3" xfId="15660" hidden="1"/>
    <cellStyle name="Uwaga 3" xfId="15656" hidden="1"/>
    <cellStyle name="Uwaga 3" xfId="15651" hidden="1"/>
    <cellStyle name="Uwaga 3" xfId="15645" hidden="1"/>
    <cellStyle name="Uwaga 3" xfId="15641" hidden="1"/>
    <cellStyle name="Uwaga 3" xfId="15636" hidden="1"/>
    <cellStyle name="Uwaga 3" xfId="15630" hidden="1"/>
    <cellStyle name="Uwaga 3" xfId="15626" hidden="1"/>
    <cellStyle name="Uwaga 3" xfId="15622" hidden="1"/>
    <cellStyle name="Uwaga 3" xfId="15615" hidden="1"/>
    <cellStyle name="Uwaga 3" xfId="15611" hidden="1"/>
    <cellStyle name="Uwaga 3" xfId="15607" hidden="1"/>
    <cellStyle name="Uwaga 3" xfId="16474" hidden="1"/>
    <cellStyle name="Uwaga 3" xfId="16473" hidden="1"/>
    <cellStyle name="Uwaga 3" xfId="16471" hidden="1"/>
    <cellStyle name="Uwaga 3" xfId="16458" hidden="1"/>
    <cellStyle name="Uwaga 3" xfId="16456" hidden="1"/>
    <cellStyle name="Uwaga 3" xfId="16454" hidden="1"/>
    <cellStyle name="Uwaga 3" xfId="16444" hidden="1"/>
    <cellStyle name="Uwaga 3" xfId="16442" hidden="1"/>
    <cellStyle name="Uwaga 3" xfId="16440" hidden="1"/>
    <cellStyle name="Uwaga 3" xfId="16429" hidden="1"/>
    <cellStyle name="Uwaga 3" xfId="16427" hidden="1"/>
    <cellStyle name="Uwaga 3" xfId="16425" hidden="1"/>
    <cellStyle name="Uwaga 3" xfId="16412" hidden="1"/>
    <cellStyle name="Uwaga 3" xfId="16410" hidden="1"/>
    <cellStyle name="Uwaga 3" xfId="16409" hidden="1"/>
    <cellStyle name="Uwaga 3" xfId="16396" hidden="1"/>
    <cellStyle name="Uwaga 3" xfId="16395" hidden="1"/>
    <cellStyle name="Uwaga 3" xfId="16393" hidden="1"/>
    <cellStyle name="Uwaga 3" xfId="16381" hidden="1"/>
    <cellStyle name="Uwaga 3" xfId="16380" hidden="1"/>
    <cellStyle name="Uwaga 3" xfId="16378" hidden="1"/>
    <cellStyle name="Uwaga 3" xfId="16366" hidden="1"/>
    <cellStyle name="Uwaga 3" xfId="16365" hidden="1"/>
    <cellStyle name="Uwaga 3" xfId="16363" hidden="1"/>
    <cellStyle name="Uwaga 3" xfId="16351" hidden="1"/>
    <cellStyle name="Uwaga 3" xfId="16350" hidden="1"/>
    <cellStyle name="Uwaga 3" xfId="16348" hidden="1"/>
    <cellStyle name="Uwaga 3" xfId="16336" hidden="1"/>
    <cellStyle name="Uwaga 3" xfId="16335" hidden="1"/>
    <cellStyle name="Uwaga 3" xfId="16333" hidden="1"/>
    <cellStyle name="Uwaga 3" xfId="16321" hidden="1"/>
    <cellStyle name="Uwaga 3" xfId="16320" hidden="1"/>
    <cellStyle name="Uwaga 3" xfId="16318" hidden="1"/>
    <cellStyle name="Uwaga 3" xfId="16306" hidden="1"/>
    <cellStyle name="Uwaga 3" xfId="16305" hidden="1"/>
    <cellStyle name="Uwaga 3" xfId="16303" hidden="1"/>
    <cellStyle name="Uwaga 3" xfId="16291" hidden="1"/>
    <cellStyle name="Uwaga 3" xfId="16290" hidden="1"/>
    <cellStyle name="Uwaga 3" xfId="16288" hidden="1"/>
    <cellStyle name="Uwaga 3" xfId="16276" hidden="1"/>
    <cellStyle name="Uwaga 3" xfId="16275" hidden="1"/>
    <cellStyle name="Uwaga 3" xfId="16273" hidden="1"/>
    <cellStyle name="Uwaga 3" xfId="16261" hidden="1"/>
    <cellStyle name="Uwaga 3" xfId="16260" hidden="1"/>
    <cellStyle name="Uwaga 3" xfId="16258" hidden="1"/>
    <cellStyle name="Uwaga 3" xfId="16246" hidden="1"/>
    <cellStyle name="Uwaga 3" xfId="16245" hidden="1"/>
    <cellStyle name="Uwaga 3" xfId="16243" hidden="1"/>
    <cellStyle name="Uwaga 3" xfId="16231" hidden="1"/>
    <cellStyle name="Uwaga 3" xfId="16230" hidden="1"/>
    <cellStyle name="Uwaga 3" xfId="16228" hidden="1"/>
    <cellStyle name="Uwaga 3" xfId="16216" hidden="1"/>
    <cellStyle name="Uwaga 3" xfId="16215" hidden="1"/>
    <cellStyle name="Uwaga 3" xfId="16213" hidden="1"/>
    <cellStyle name="Uwaga 3" xfId="16201" hidden="1"/>
    <cellStyle name="Uwaga 3" xfId="16200" hidden="1"/>
    <cellStyle name="Uwaga 3" xfId="16198" hidden="1"/>
    <cellStyle name="Uwaga 3" xfId="16186" hidden="1"/>
    <cellStyle name="Uwaga 3" xfId="16185" hidden="1"/>
    <cellStyle name="Uwaga 3" xfId="16183" hidden="1"/>
    <cellStyle name="Uwaga 3" xfId="16171" hidden="1"/>
    <cellStyle name="Uwaga 3" xfId="16170" hidden="1"/>
    <cellStyle name="Uwaga 3" xfId="16168" hidden="1"/>
    <cellStyle name="Uwaga 3" xfId="16156" hidden="1"/>
    <cellStyle name="Uwaga 3" xfId="16155" hidden="1"/>
    <cellStyle name="Uwaga 3" xfId="16153" hidden="1"/>
    <cellStyle name="Uwaga 3" xfId="16141" hidden="1"/>
    <cellStyle name="Uwaga 3" xfId="16140" hidden="1"/>
    <cellStyle name="Uwaga 3" xfId="16138" hidden="1"/>
    <cellStyle name="Uwaga 3" xfId="16126" hidden="1"/>
    <cellStyle name="Uwaga 3" xfId="16125" hidden="1"/>
    <cellStyle name="Uwaga 3" xfId="16123" hidden="1"/>
    <cellStyle name="Uwaga 3" xfId="16111" hidden="1"/>
    <cellStyle name="Uwaga 3" xfId="16110" hidden="1"/>
    <cellStyle name="Uwaga 3" xfId="16108" hidden="1"/>
    <cellStyle name="Uwaga 3" xfId="16096" hidden="1"/>
    <cellStyle name="Uwaga 3" xfId="16095" hidden="1"/>
    <cellStyle name="Uwaga 3" xfId="16093" hidden="1"/>
    <cellStyle name="Uwaga 3" xfId="16081" hidden="1"/>
    <cellStyle name="Uwaga 3" xfId="16080" hidden="1"/>
    <cellStyle name="Uwaga 3" xfId="16078" hidden="1"/>
    <cellStyle name="Uwaga 3" xfId="16066" hidden="1"/>
    <cellStyle name="Uwaga 3" xfId="16065" hidden="1"/>
    <cellStyle name="Uwaga 3" xfId="16063" hidden="1"/>
    <cellStyle name="Uwaga 3" xfId="16051" hidden="1"/>
    <cellStyle name="Uwaga 3" xfId="16050" hidden="1"/>
    <cellStyle name="Uwaga 3" xfId="16048" hidden="1"/>
    <cellStyle name="Uwaga 3" xfId="16036" hidden="1"/>
    <cellStyle name="Uwaga 3" xfId="16035" hidden="1"/>
    <cellStyle name="Uwaga 3" xfId="16033" hidden="1"/>
    <cellStyle name="Uwaga 3" xfId="16021" hidden="1"/>
    <cellStyle name="Uwaga 3" xfId="16020" hidden="1"/>
    <cellStyle name="Uwaga 3" xfId="16018" hidden="1"/>
    <cellStyle name="Uwaga 3" xfId="16006" hidden="1"/>
    <cellStyle name="Uwaga 3" xfId="16005" hidden="1"/>
    <cellStyle name="Uwaga 3" xfId="16003" hidden="1"/>
    <cellStyle name="Uwaga 3" xfId="15991" hidden="1"/>
    <cellStyle name="Uwaga 3" xfId="15989" hidden="1"/>
    <cellStyle name="Uwaga 3" xfId="15986" hidden="1"/>
    <cellStyle name="Uwaga 3" xfId="15976" hidden="1"/>
    <cellStyle name="Uwaga 3" xfId="15974" hidden="1"/>
    <cellStyle name="Uwaga 3" xfId="15971" hidden="1"/>
    <cellStyle name="Uwaga 3" xfId="15961" hidden="1"/>
    <cellStyle name="Uwaga 3" xfId="15959" hidden="1"/>
    <cellStyle name="Uwaga 3" xfId="15956" hidden="1"/>
    <cellStyle name="Uwaga 3" xfId="15946" hidden="1"/>
    <cellStyle name="Uwaga 3" xfId="15944" hidden="1"/>
    <cellStyle name="Uwaga 3" xfId="15941" hidden="1"/>
    <cellStyle name="Uwaga 3" xfId="15931" hidden="1"/>
    <cellStyle name="Uwaga 3" xfId="15929" hidden="1"/>
    <cellStyle name="Uwaga 3" xfId="15926" hidden="1"/>
    <cellStyle name="Uwaga 3" xfId="15916" hidden="1"/>
    <cellStyle name="Uwaga 3" xfId="15914" hidden="1"/>
    <cellStyle name="Uwaga 3" xfId="15910" hidden="1"/>
    <cellStyle name="Uwaga 3" xfId="15901" hidden="1"/>
    <cellStyle name="Uwaga 3" xfId="15898" hidden="1"/>
    <cellStyle name="Uwaga 3" xfId="15894" hidden="1"/>
    <cellStyle name="Uwaga 3" xfId="15886" hidden="1"/>
    <cellStyle name="Uwaga 3" xfId="15884" hidden="1"/>
    <cellStyle name="Uwaga 3" xfId="15880" hidden="1"/>
    <cellStyle name="Uwaga 3" xfId="15871" hidden="1"/>
    <cellStyle name="Uwaga 3" xfId="15869" hidden="1"/>
    <cellStyle name="Uwaga 3" xfId="15866" hidden="1"/>
    <cellStyle name="Uwaga 3" xfId="15856" hidden="1"/>
    <cellStyle name="Uwaga 3" xfId="15854" hidden="1"/>
    <cellStyle name="Uwaga 3" xfId="15849" hidden="1"/>
    <cellStyle name="Uwaga 3" xfId="15841" hidden="1"/>
    <cellStyle name="Uwaga 3" xfId="15839" hidden="1"/>
    <cellStyle name="Uwaga 3" xfId="15834" hidden="1"/>
    <cellStyle name="Uwaga 3" xfId="15826" hidden="1"/>
    <cellStyle name="Uwaga 3" xfId="15824" hidden="1"/>
    <cellStyle name="Uwaga 3" xfId="15819" hidden="1"/>
    <cellStyle name="Uwaga 3" xfId="15811" hidden="1"/>
    <cellStyle name="Uwaga 3" xfId="15809" hidden="1"/>
    <cellStyle name="Uwaga 3" xfId="15805" hidden="1"/>
    <cellStyle name="Uwaga 3" xfId="15796" hidden="1"/>
    <cellStyle name="Uwaga 3" xfId="15793" hidden="1"/>
    <cellStyle name="Uwaga 3" xfId="15788" hidden="1"/>
    <cellStyle name="Uwaga 3" xfId="15781" hidden="1"/>
    <cellStyle name="Uwaga 3" xfId="15777" hidden="1"/>
    <cellStyle name="Uwaga 3" xfId="15772" hidden="1"/>
    <cellStyle name="Uwaga 3" xfId="15766" hidden="1"/>
    <cellStyle name="Uwaga 3" xfId="15762" hidden="1"/>
    <cellStyle name="Uwaga 3" xfId="15757" hidden="1"/>
    <cellStyle name="Uwaga 3" xfId="15751" hidden="1"/>
    <cellStyle name="Uwaga 3" xfId="15748" hidden="1"/>
    <cellStyle name="Uwaga 3" xfId="15744" hidden="1"/>
    <cellStyle name="Uwaga 3" xfId="15735" hidden="1"/>
    <cellStyle name="Uwaga 3" xfId="15730" hidden="1"/>
    <cellStyle name="Uwaga 3" xfId="15725" hidden="1"/>
    <cellStyle name="Uwaga 3" xfId="15720" hidden="1"/>
    <cellStyle name="Uwaga 3" xfId="15715" hidden="1"/>
    <cellStyle name="Uwaga 3" xfId="15710" hidden="1"/>
    <cellStyle name="Uwaga 3" xfId="15705" hidden="1"/>
    <cellStyle name="Uwaga 3" xfId="15700" hidden="1"/>
    <cellStyle name="Uwaga 3" xfId="15695" hidden="1"/>
    <cellStyle name="Uwaga 3" xfId="15691" hidden="1"/>
    <cellStyle name="Uwaga 3" xfId="15686" hidden="1"/>
    <cellStyle name="Uwaga 3" xfId="15681" hidden="1"/>
    <cellStyle name="Uwaga 3" xfId="15676" hidden="1"/>
    <cellStyle name="Uwaga 3" xfId="15672" hidden="1"/>
    <cellStyle name="Uwaga 3" xfId="15668" hidden="1"/>
    <cellStyle name="Uwaga 3" xfId="15661" hidden="1"/>
    <cellStyle name="Uwaga 3" xfId="15657" hidden="1"/>
    <cellStyle name="Uwaga 3" xfId="15652" hidden="1"/>
    <cellStyle name="Uwaga 3" xfId="15646" hidden="1"/>
    <cellStyle name="Uwaga 3" xfId="15642" hidden="1"/>
    <cellStyle name="Uwaga 3" xfId="15637" hidden="1"/>
    <cellStyle name="Uwaga 3" xfId="15631" hidden="1"/>
    <cellStyle name="Uwaga 3" xfId="15627" hidden="1"/>
    <cellStyle name="Uwaga 3" xfId="15623" hidden="1"/>
    <cellStyle name="Uwaga 3" xfId="15616" hidden="1"/>
    <cellStyle name="Uwaga 3" xfId="15612" hidden="1"/>
    <cellStyle name="Uwaga 3" xfId="15608" hidden="1"/>
    <cellStyle name="Uwaga 3" xfId="14657" hidden="1"/>
    <cellStyle name="Uwaga 3" xfId="14656" hidden="1"/>
    <cellStyle name="Uwaga 3" xfId="14655" hidden="1"/>
    <cellStyle name="Uwaga 3" xfId="14648" hidden="1"/>
    <cellStyle name="Uwaga 3" xfId="14647" hidden="1"/>
    <cellStyle name="Uwaga 3" xfId="14646" hidden="1"/>
    <cellStyle name="Uwaga 3" xfId="14639" hidden="1"/>
    <cellStyle name="Uwaga 3" xfId="14638" hidden="1"/>
    <cellStyle name="Uwaga 3" xfId="14637" hidden="1"/>
    <cellStyle name="Uwaga 3" xfId="14630" hidden="1"/>
    <cellStyle name="Uwaga 3" xfId="14629" hidden="1"/>
    <cellStyle name="Uwaga 3" xfId="14628" hidden="1"/>
    <cellStyle name="Uwaga 3" xfId="14621" hidden="1"/>
    <cellStyle name="Uwaga 3" xfId="14620" hidden="1"/>
    <cellStyle name="Uwaga 3" xfId="14619" hidden="1"/>
    <cellStyle name="Uwaga 3" xfId="14612" hidden="1"/>
    <cellStyle name="Uwaga 3" xfId="14611" hidden="1"/>
    <cellStyle name="Uwaga 3" xfId="14609" hidden="1"/>
    <cellStyle name="Uwaga 3" xfId="14603" hidden="1"/>
    <cellStyle name="Uwaga 3" xfId="14602" hidden="1"/>
    <cellStyle name="Uwaga 3" xfId="14600" hidden="1"/>
    <cellStyle name="Uwaga 3" xfId="14594" hidden="1"/>
    <cellStyle name="Uwaga 3" xfId="14593" hidden="1"/>
    <cellStyle name="Uwaga 3" xfId="14591" hidden="1"/>
    <cellStyle name="Uwaga 3" xfId="14585" hidden="1"/>
    <cellStyle name="Uwaga 3" xfId="14584" hidden="1"/>
    <cellStyle name="Uwaga 3" xfId="14582" hidden="1"/>
    <cellStyle name="Uwaga 3" xfId="14576" hidden="1"/>
    <cellStyle name="Uwaga 3" xfId="14575" hidden="1"/>
    <cellStyle name="Uwaga 3" xfId="14573" hidden="1"/>
    <cellStyle name="Uwaga 3" xfId="14567" hidden="1"/>
    <cellStyle name="Uwaga 3" xfId="14566" hidden="1"/>
    <cellStyle name="Uwaga 3" xfId="14564" hidden="1"/>
    <cellStyle name="Uwaga 3" xfId="14558" hidden="1"/>
    <cellStyle name="Uwaga 3" xfId="14557" hidden="1"/>
    <cellStyle name="Uwaga 3" xfId="14555" hidden="1"/>
    <cellStyle name="Uwaga 3" xfId="14549" hidden="1"/>
    <cellStyle name="Uwaga 3" xfId="14548" hidden="1"/>
    <cellStyle name="Uwaga 3" xfId="14546" hidden="1"/>
    <cellStyle name="Uwaga 3" xfId="14540" hidden="1"/>
    <cellStyle name="Uwaga 3" xfId="14539" hidden="1"/>
    <cellStyle name="Uwaga 3" xfId="14537" hidden="1"/>
    <cellStyle name="Uwaga 3" xfId="14531" hidden="1"/>
    <cellStyle name="Uwaga 3" xfId="14530" hidden="1"/>
    <cellStyle name="Uwaga 3" xfId="14528" hidden="1"/>
    <cellStyle name="Uwaga 3" xfId="14522" hidden="1"/>
    <cellStyle name="Uwaga 3" xfId="14521" hidden="1"/>
    <cellStyle name="Uwaga 3" xfId="14519" hidden="1"/>
    <cellStyle name="Uwaga 3" xfId="14513" hidden="1"/>
    <cellStyle name="Uwaga 3" xfId="14512" hidden="1"/>
    <cellStyle name="Uwaga 3" xfId="14510" hidden="1"/>
    <cellStyle name="Uwaga 3" xfId="14504" hidden="1"/>
    <cellStyle name="Uwaga 3" xfId="14503" hidden="1"/>
    <cellStyle name="Uwaga 3" xfId="14500" hidden="1"/>
    <cellStyle name="Uwaga 3" xfId="14495" hidden="1"/>
    <cellStyle name="Uwaga 3" xfId="14493" hidden="1"/>
    <cellStyle name="Uwaga 3" xfId="14490" hidden="1"/>
    <cellStyle name="Uwaga 3" xfId="14486" hidden="1"/>
    <cellStyle name="Uwaga 3" xfId="14485" hidden="1"/>
    <cellStyle name="Uwaga 3" xfId="14482" hidden="1"/>
    <cellStyle name="Uwaga 3" xfId="14477" hidden="1"/>
    <cellStyle name="Uwaga 3" xfId="14476" hidden="1"/>
    <cellStyle name="Uwaga 3" xfId="14474" hidden="1"/>
    <cellStyle name="Uwaga 3" xfId="14468" hidden="1"/>
    <cellStyle name="Uwaga 3" xfId="14467" hidden="1"/>
    <cellStyle name="Uwaga 3" xfId="14465" hidden="1"/>
    <cellStyle name="Uwaga 3" xfId="14459" hidden="1"/>
    <cellStyle name="Uwaga 3" xfId="14458" hidden="1"/>
    <cellStyle name="Uwaga 3" xfId="14456" hidden="1"/>
    <cellStyle name="Uwaga 3" xfId="14450" hidden="1"/>
    <cellStyle name="Uwaga 3" xfId="14449" hidden="1"/>
    <cellStyle name="Uwaga 3" xfId="14447" hidden="1"/>
    <cellStyle name="Uwaga 3" xfId="14441" hidden="1"/>
    <cellStyle name="Uwaga 3" xfId="14440" hidden="1"/>
    <cellStyle name="Uwaga 3" xfId="14438" hidden="1"/>
    <cellStyle name="Uwaga 3" xfId="14432" hidden="1"/>
    <cellStyle name="Uwaga 3" xfId="14431" hidden="1"/>
    <cellStyle name="Uwaga 3" xfId="14428" hidden="1"/>
    <cellStyle name="Uwaga 3" xfId="14423" hidden="1"/>
    <cellStyle name="Uwaga 3" xfId="14421" hidden="1"/>
    <cellStyle name="Uwaga 3" xfId="14418" hidden="1"/>
    <cellStyle name="Uwaga 3" xfId="14414" hidden="1"/>
    <cellStyle name="Uwaga 3" xfId="14412" hidden="1"/>
    <cellStyle name="Uwaga 3" xfId="14409" hidden="1"/>
    <cellStyle name="Uwaga 3" xfId="14405" hidden="1"/>
    <cellStyle name="Uwaga 3" xfId="14404" hidden="1"/>
    <cellStyle name="Uwaga 3" xfId="14402" hidden="1"/>
    <cellStyle name="Uwaga 3" xfId="14396" hidden="1"/>
    <cellStyle name="Uwaga 3" xfId="14394" hidden="1"/>
    <cellStyle name="Uwaga 3" xfId="14391" hidden="1"/>
    <cellStyle name="Uwaga 3" xfId="14387" hidden="1"/>
    <cellStyle name="Uwaga 3" xfId="14385" hidden="1"/>
    <cellStyle name="Uwaga 3" xfId="14382" hidden="1"/>
    <cellStyle name="Uwaga 3" xfId="14378" hidden="1"/>
    <cellStyle name="Uwaga 3" xfId="14376" hidden="1"/>
    <cellStyle name="Uwaga 3" xfId="14373" hidden="1"/>
    <cellStyle name="Uwaga 3" xfId="14369" hidden="1"/>
    <cellStyle name="Uwaga 3" xfId="14367" hidden="1"/>
    <cellStyle name="Uwaga 3" xfId="14365" hidden="1"/>
    <cellStyle name="Uwaga 3" xfId="14360" hidden="1"/>
    <cellStyle name="Uwaga 3" xfId="14358" hidden="1"/>
    <cellStyle name="Uwaga 3" xfId="14356" hidden="1"/>
    <cellStyle name="Uwaga 3" xfId="14351" hidden="1"/>
    <cellStyle name="Uwaga 3" xfId="14349" hidden="1"/>
    <cellStyle name="Uwaga 3" xfId="14346" hidden="1"/>
    <cellStyle name="Uwaga 3" xfId="14342" hidden="1"/>
    <cellStyle name="Uwaga 3" xfId="14340" hidden="1"/>
    <cellStyle name="Uwaga 3" xfId="14338" hidden="1"/>
    <cellStyle name="Uwaga 3" xfId="14333" hidden="1"/>
    <cellStyle name="Uwaga 3" xfId="14331" hidden="1"/>
    <cellStyle name="Uwaga 3" xfId="14329" hidden="1"/>
    <cellStyle name="Uwaga 3" xfId="14323" hidden="1"/>
    <cellStyle name="Uwaga 3" xfId="14320" hidden="1"/>
    <cellStyle name="Uwaga 3" xfId="14317" hidden="1"/>
    <cellStyle name="Uwaga 3" xfId="14314" hidden="1"/>
    <cellStyle name="Uwaga 3" xfId="14311" hidden="1"/>
    <cellStyle name="Uwaga 3" xfId="14308" hidden="1"/>
    <cellStyle name="Uwaga 3" xfId="14305" hidden="1"/>
    <cellStyle name="Uwaga 3" xfId="14302" hidden="1"/>
    <cellStyle name="Uwaga 3" xfId="14299" hidden="1"/>
    <cellStyle name="Uwaga 3" xfId="14297" hidden="1"/>
    <cellStyle name="Uwaga 3" xfId="14295" hidden="1"/>
    <cellStyle name="Uwaga 3" xfId="14292" hidden="1"/>
    <cellStyle name="Uwaga 3" xfId="14288" hidden="1"/>
    <cellStyle name="Uwaga 3" xfId="14285" hidden="1"/>
    <cellStyle name="Uwaga 3" xfId="14282" hidden="1"/>
    <cellStyle name="Uwaga 3" xfId="14278" hidden="1"/>
    <cellStyle name="Uwaga 3" xfId="14275" hidden="1"/>
    <cellStyle name="Uwaga 3" xfId="14272" hidden="1"/>
    <cellStyle name="Uwaga 3" xfId="14270" hidden="1"/>
    <cellStyle name="Uwaga 3" xfId="14267" hidden="1"/>
    <cellStyle name="Uwaga 3" xfId="14264" hidden="1"/>
    <cellStyle name="Uwaga 3" xfId="14261" hidden="1"/>
    <cellStyle name="Uwaga 3" xfId="14259" hidden="1"/>
    <cellStyle name="Uwaga 3" xfId="14257" hidden="1"/>
    <cellStyle name="Uwaga 3" xfId="14252" hidden="1"/>
    <cellStyle name="Uwaga 3" xfId="14249" hidden="1"/>
    <cellStyle name="Uwaga 3" xfId="14246" hidden="1"/>
    <cellStyle name="Uwaga 3" xfId="14242" hidden="1"/>
    <cellStyle name="Uwaga 3" xfId="14239" hidden="1"/>
    <cellStyle name="Uwaga 3" xfId="14236" hidden="1"/>
    <cellStyle name="Uwaga 3" xfId="14233" hidden="1"/>
    <cellStyle name="Uwaga 3" xfId="14230" hidden="1"/>
    <cellStyle name="Uwaga 3" xfId="14227" hidden="1"/>
    <cellStyle name="Uwaga 3" xfId="14225" hidden="1"/>
    <cellStyle name="Uwaga 3" xfId="14223" hidden="1"/>
    <cellStyle name="Uwaga 3" xfId="14220" hidden="1"/>
    <cellStyle name="Uwaga 3" xfId="14215" hidden="1"/>
    <cellStyle name="Uwaga 3" xfId="14212" hidden="1"/>
    <cellStyle name="Uwaga 3" xfId="14209" hidden="1"/>
    <cellStyle name="Uwaga 3" xfId="14205" hidden="1"/>
    <cellStyle name="Uwaga 3" xfId="14202" hidden="1"/>
    <cellStyle name="Uwaga 3" xfId="14200" hidden="1"/>
    <cellStyle name="Uwaga 3" xfId="14197" hidden="1"/>
    <cellStyle name="Uwaga 3" xfId="14194" hidden="1"/>
    <cellStyle name="Uwaga 3" xfId="14191" hidden="1"/>
    <cellStyle name="Uwaga 3" xfId="14189" hidden="1"/>
    <cellStyle name="Uwaga 3" xfId="14186" hidden="1"/>
    <cellStyle name="Uwaga 3" xfId="14183" hidden="1"/>
    <cellStyle name="Uwaga 3" xfId="14180" hidden="1"/>
    <cellStyle name="Uwaga 3" xfId="14178" hidden="1"/>
    <cellStyle name="Uwaga 3" xfId="14176" hidden="1"/>
    <cellStyle name="Uwaga 3" xfId="14171" hidden="1"/>
    <cellStyle name="Uwaga 3" xfId="14169" hidden="1"/>
    <cellStyle name="Uwaga 3" xfId="14166" hidden="1"/>
    <cellStyle name="Uwaga 3" xfId="14162" hidden="1"/>
    <cellStyle name="Uwaga 3" xfId="14160" hidden="1"/>
    <cellStyle name="Uwaga 3" xfId="14157" hidden="1"/>
    <cellStyle name="Uwaga 3" xfId="14153" hidden="1"/>
    <cellStyle name="Uwaga 3" xfId="14151" hidden="1"/>
    <cellStyle name="Uwaga 3" xfId="14149" hidden="1"/>
    <cellStyle name="Uwaga 3" xfId="14144" hidden="1"/>
    <cellStyle name="Uwaga 3" xfId="14142" hidden="1"/>
    <cellStyle name="Uwaga 3" xfId="14140" hidden="1"/>
    <cellStyle name="Uwaga 3" xfId="16516" hidden="1"/>
    <cellStyle name="Uwaga 3" xfId="16517" hidden="1"/>
    <cellStyle name="Uwaga 3" xfId="16519" hidden="1"/>
    <cellStyle name="Uwaga 3" xfId="16531" hidden="1"/>
    <cellStyle name="Uwaga 3" xfId="16532" hidden="1"/>
    <cellStyle name="Uwaga 3" xfId="16537" hidden="1"/>
    <cellStyle name="Uwaga 3" xfId="16546" hidden="1"/>
    <cellStyle name="Uwaga 3" xfId="16547" hidden="1"/>
    <cellStyle name="Uwaga 3" xfId="16552" hidden="1"/>
    <cellStyle name="Uwaga 3" xfId="16561" hidden="1"/>
    <cellStyle name="Uwaga 3" xfId="16562" hidden="1"/>
    <cellStyle name="Uwaga 3" xfId="16563" hidden="1"/>
    <cellStyle name="Uwaga 3" xfId="16576" hidden="1"/>
    <cellStyle name="Uwaga 3" xfId="16581" hidden="1"/>
    <cellStyle name="Uwaga 3" xfId="16586" hidden="1"/>
    <cellStyle name="Uwaga 3" xfId="16596" hidden="1"/>
    <cellStyle name="Uwaga 3" xfId="16601" hidden="1"/>
    <cellStyle name="Uwaga 3" xfId="16605" hidden="1"/>
    <cellStyle name="Uwaga 3" xfId="16612" hidden="1"/>
    <cellStyle name="Uwaga 3" xfId="16617" hidden="1"/>
    <cellStyle name="Uwaga 3" xfId="16620" hidden="1"/>
    <cellStyle name="Uwaga 3" xfId="16626" hidden="1"/>
    <cellStyle name="Uwaga 3" xfId="16631" hidden="1"/>
    <cellStyle name="Uwaga 3" xfId="16635" hidden="1"/>
    <cellStyle name="Uwaga 3" xfId="16636" hidden="1"/>
    <cellStyle name="Uwaga 3" xfId="16637" hidden="1"/>
    <cellStyle name="Uwaga 3" xfId="16641" hidden="1"/>
    <cellStyle name="Uwaga 3" xfId="16653" hidden="1"/>
    <cellStyle name="Uwaga 3" xfId="16658" hidden="1"/>
    <cellStyle name="Uwaga 3" xfId="16663" hidden="1"/>
    <cellStyle name="Uwaga 3" xfId="16668" hidden="1"/>
    <cellStyle name="Uwaga 3" xfId="16673" hidden="1"/>
    <cellStyle name="Uwaga 3" xfId="16678" hidden="1"/>
    <cellStyle name="Uwaga 3" xfId="16682" hidden="1"/>
    <cellStyle name="Uwaga 3" xfId="16686" hidden="1"/>
    <cellStyle name="Uwaga 3" xfId="16691" hidden="1"/>
    <cellStyle name="Uwaga 3" xfId="16696" hidden="1"/>
    <cellStyle name="Uwaga 3" xfId="16697" hidden="1"/>
    <cellStyle name="Uwaga 3" xfId="16699" hidden="1"/>
    <cellStyle name="Uwaga 3" xfId="16712" hidden="1"/>
    <cellStyle name="Uwaga 3" xfId="16716" hidden="1"/>
    <cellStyle name="Uwaga 3" xfId="16721" hidden="1"/>
    <cellStyle name="Uwaga 3" xfId="16728" hidden="1"/>
    <cellStyle name="Uwaga 3" xfId="16732" hidden="1"/>
    <cellStyle name="Uwaga 3" xfId="16737" hidden="1"/>
    <cellStyle name="Uwaga 3" xfId="16742" hidden="1"/>
    <cellStyle name="Uwaga 3" xfId="16745" hidden="1"/>
    <cellStyle name="Uwaga 3" xfId="16750" hidden="1"/>
    <cellStyle name="Uwaga 3" xfId="16756" hidden="1"/>
    <cellStyle name="Uwaga 3" xfId="16757" hidden="1"/>
    <cellStyle name="Uwaga 3" xfId="16760" hidden="1"/>
    <cellStyle name="Uwaga 3" xfId="16773" hidden="1"/>
    <cellStyle name="Uwaga 3" xfId="16777" hidden="1"/>
    <cellStyle name="Uwaga 3" xfId="16782" hidden="1"/>
    <cellStyle name="Uwaga 3" xfId="16789" hidden="1"/>
    <cellStyle name="Uwaga 3" xfId="16794" hidden="1"/>
    <cellStyle name="Uwaga 3" xfId="16798" hidden="1"/>
    <cellStyle name="Uwaga 3" xfId="16803" hidden="1"/>
    <cellStyle name="Uwaga 3" xfId="16807" hidden="1"/>
    <cellStyle name="Uwaga 3" xfId="16812" hidden="1"/>
    <cellStyle name="Uwaga 3" xfId="16816" hidden="1"/>
    <cellStyle name="Uwaga 3" xfId="16817" hidden="1"/>
    <cellStyle name="Uwaga 3" xfId="16819" hidden="1"/>
    <cellStyle name="Uwaga 3" xfId="16831" hidden="1"/>
    <cellStyle name="Uwaga 3" xfId="16832" hidden="1"/>
    <cellStyle name="Uwaga 3" xfId="16834" hidden="1"/>
    <cellStyle name="Uwaga 3" xfId="16846" hidden="1"/>
    <cellStyle name="Uwaga 3" xfId="16848" hidden="1"/>
    <cellStyle name="Uwaga 3" xfId="16851" hidden="1"/>
    <cellStyle name="Uwaga 3" xfId="16861" hidden="1"/>
    <cellStyle name="Uwaga 3" xfId="16862" hidden="1"/>
    <cellStyle name="Uwaga 3" xfId="16864" hidden="1"/>
    <cellStyle name="Uwaga 3" xfId="16876" hidden="1"/>
    <cellStyle name="Uwaga 3" xfId="16877" hidden="1"/>
    <cellStyle name="Uwaga 3" xfId="16878" hidden="1"/>
    <cellStyle name="Uwaga 3" xfId="16892" hidden="1"/>
    <cellStyle name="Uwaga 3" xfId="16895" hidden="1"/>
    <cellStyle name="Uwaga 3" xfId="16899" hidden="1"/>
    <cellStyle name="Uwaga 3" xfId="16907" hidden="1"/>
    <cellStyle name="Uwaga 3" xfId="16910" hidden="1"/>
    <cellStyle name="Uwaga 3" xfId="16914" hidden="1"/>
    <cellStyle name="Uwaga 3" xfId="16922" hidden="1"/>
    <cellStyle name="Uwaga 3" xfId="16925" hidden="1"/>
    <cellStyle name="Uwaga 3" xfId="16929" hidden="1"/>
    <cellStyle name="Uwaga 3" xfId="16936" hidden="1"/>
    <cellStyle name="Uwaga 3" xfId="16937" hidden="1"/>
    <cellStyle name="Uwaga 3" xfId="16939" hidden="1"/>
    <cellStyle name="Uwaga 3" xfId="16952" hidden="1"/>
    <cellStyle name="Uwaga 3" xfId="16955" hidden="1"/>
    <cellStyle name="Uwaga 3" xfId="16958" hidden="1"/>
    <cellStyle name="Uwaga 3" xfId="16967" hidden="1"/>
    <cellStyle name="Uwaga 3" xfId="16970" hidden="1"/>
    <cellStyle name="Uwaga 3" xfId="16974" hidden="1"/>
    <cellStyle name="Uwaga 3" xfId="16982" hidden="1"/>
    <cellStyle name="Uwaga 3" xfId="16984" hidden="1"/>
    <cellStyle name="Uwaga 3" xfId="16987" hidden="1"/>
    <cellStyle name="Uwaga 3" xfId="16996" hidden="1"/>
    <cellStyle name="Uwaga 3" xfId="16997" hidden="1"/>
    <cellStyle name="Uwaga 3" xfId="16998" hidden="1"/>
    <cellStyle name="Uwaga 3" xfId="17011" hidden="1"/>
    <cellStyle name="Uwaga 3" xfId="17012" hidden="1"/>
    <cellStyle name="Uwaga 3" xfId="17014" hidden="1"/>
    <cellStyle name="Uwaga 3" xfId="17026" hidden="1"/>
    <cellStyle name="Uwaga 3" xfId="17027" hidden="1"/>
    <cellStyle name="Uwaga 3" xfId="17029" hidden="1"/>
    <cellStyle name="Uwaga 3" xfId="17041" hidden="1"/>
    <cellStyle name="Uwaga 3" xfId="17042" hidden="1"/>
    <cellStyle name="Uwaga 3" xfId="17044" hidden="1"/>
    <cellStyle name="Uwaga 3" xfId="17056" hidden="1"/>
    <cellStyle name="Uwaga 3" xfId="17057" hidden="1"/>
    <cellStyle name="Uwaga 3" xfId="17058" hidden="1"/>
    <cellStyle name="Uwaga 3" xfId="17072" hidden="1"/>
    <cellStyle name="Uwaga 3" xfId="17074" hidden="1"/>
    <cellStyle name="Uwaga 3" xfId="17077" hidden="1"/>
    <cellStyle name="Uwaga 3" xfId="17087" hidden="1"/>
    <cellStyle name="Uwaga 3" xfId="17090" hidden="1"/>
    <cellStyle name="Uwaga 3" xfId="17093" hidden="1"/>
    <cellStyle name="Uwaga 3" xfId="17102" hidden="1"/>
    <cellStyle name="Uwaga 3" xfId="17104" hidden="1"/>
    <cellStyle name="Uwaga 3" xfId="17107" hidden="1"/>
    <cellStyle name="Uwaga 3" xfId="17116" hidden="1"/>
    <cellStyle name="Uwaga 3" xfId="17117" hidden="1"/>
    <cellStyle name="Uwaga 3" xfId="17118" hidden="1"/>
    <cellStyle name="Uwaga 3" xfId="17131" hidden="1"/>
    <cellStyle name="Uwaga 3" xfId="17133" hidden="1"/>
    <cellStyle name="Uwaga 3" xfId="17135" hidden="1"/>
    <cellStyle name="Uwaga 3" xfId="17146" hidden="1"/>
    <cellStyle name="Uwaga 3" xfId="17148" hidden="1"/>
    <cellStyle name="Uwaga 3" xfId="17150" hidden="1"/>
    <cellStyle name="Uwaga 3" xfId="17161" hidden="1"/>
    <cellStyle name="Uwaga 3" xfId="17163" hidden="1"/>
    <cellStyle name="Uwaga 3" xfId="17165" hidden="1"/>
    <cellStyle name="Uwaga 3" xfId="17176" hidden="1"/>
    <cellStyle name="Uwaga 3" xfId="17177" hidden="1"/>
    <cellStyle name="Uwaga 3" xfId="17178" hidden="1"/>
    <cellStyle name="Uwaga 3" xfId="17191" hidden="1"/>
    <cellStyle name="Uwaga 3" xfId="17193" hidden="1"/>
    <cellStyle name="Uwaga 3" xfId="17195" hidden="1"/>
    <cellStyle name="Uwaga 3" xfId="17206" hidden="1"/>
    <cellStyle name="Uwaga 3" xfId="17208" hidden="1"/>
    <cellStyle name="Uwaga 3" xfId="17210" hidden="1"/>
    <cellStyle name="Uwaga 3" xfId="17221" hidden="1"/>
    <cellStyle name="Uwaga 3" xfId="17223" hidden="1"/>
    <cellStyle name="Uwaga 3" xfId="17224" hidden="1"/>
    <cellStyle name="Uwaga 3" xfId="17236" hidden="1"/>
    <cellStyle name="Uwaga 3" xfId="17237" hidden="1"/>
    <cellStyle name="Uwaga 3" xfId="17238" hidden="1"/>
    <cellStyle name="Uwaga 3" xfId="17251" hidden="1"/>
    <cellStyle name="Uwaga 3" xfId="17253" hidden="1"/>
    <cellStyle name="Uwaga 3" xfId="17255" hidden="1"/>
    <cellStyle name="Uwaga 3" xfId="17266" hidden="1"/>
    <cellStyle name="Uwaga 3" xfId="17268" hidden="1"/>
    <cellStyle name="Uwaga 3" xfId="17270" hidden="1"/>
    <cellStyle name="Uwaga 3" xfId="17281" hidden="1"/>
    <cellStyle name="Uwaga 3" xfId="17283" hidden="1"/>
    <cellStyle name="Uwaga 3" xfId="17285" hidden="1"/>
    <cellStyle name="Uwaga 3" xfId="17296" hidden="1"/>
    <cellStyle name="Uwaga 3" xfId="17297" hidden="1"/>
    <cellStyle name="Uwaga 3" xfId="17299" hidden="1"/>
    <cellStyle name="Uwaga 3" xfId="17310" hidden="1"/>
    <cellStyle name="Uwaga 3" xfId="17312" hidden="1"/>
    <cellStyle name="Uwaga 3" xfId="17313" hidden="1"/>
    <cellStyle name="Uwaga 3" xfId="17322" hidden="1"/>
    <cellStyle name="Uwaga 3" xfId="17325" hidden="1"/>
    <cellStyle name="Uwaga 3" xfId="17327" hidden="1"/>
    <cellStyle name="Uwaga 3" xfId="17338" hidden="1"/>
    <cellStyle name="Uwaga 3" xfId="17340" hidden="1"/>
    <cellStyle name="Uwaga 3" xfId="17342" hidden="1"/>
    <cellStyle name="Uwaga 3" xfId="17354" hidden="1"/>
    <cellStyle name="Uwaga 3" xfId="17356" hidden="1"/>
    <cellStyle name="Uwaga 3" xfId="17358" hidden="1"/>
    <cellStyle name="Uwaga 3" xfId="17366" hidden="1"/>
    <cellStyle name="Uwaga 3" xfId="17368" hidden="1"/>
    <cellStyle name="Uwaga 3" xfId="17371" hidden="1"/>
    <cellStyle name="Uwaga 3" xfId="17361" hidden="1"/>
    <cellStyle name="Uwaga 3" xfId="17360" hidden="1"/>
    <cellStyle name="Uwaga 3" xfId="17359" hidden="1"/>
    <cellStyle name="Uwaga 3" xfId="17346" hidden="1"/>
    <cellStyle name="Uwaga 3" xfId="17345" hidden="1"/>
    <cellStyle name="Uwaga 3" xfId="17344" hidden="1"/>
    <cellStyle name="Uwaga 3" xfId="17331" hidden="1"/>
    <cellStyle name="Uwaga 3" xfId="17330" hidden="1"/>
    <cellStyle name="Uwaga 3" xfId="17329" hidden="1"/>
    <cellStyle name="Uwaga 3" xfId="17316" hidden="1"/>
    <cellStyle name="Uwaga 3" xfId="17315" hidden="1"/>
    <cellStyle name="Uwaga 3" xfId="17314" hidden="1"/>
    <cellStyle name="Uwaga 3" xfId="17301" hidden="1"/>
    <cellStyle name="Uwaga 3" xfId="17300" hidden="1"/>
    <cellStyle name="Uwaga 3" xfId="17298" hidden="1"/>
    <cellStyle name="Uwaga 3" xfId="17287" hidden="1"/>
    <cellStyle name="Uwaga 3" xfId="17284" hidden="1"/>
    <cellStyle name="Uwaga 3" xfId="17282" hidden="1"/>
    <cellStyle name="Uwaga 3" xfId="17272" hidden="1"/>
    <cellStyle name="Uwaga 3" xfId="17269" hidden="1"/>
    <cellStyle name="Uwaga 3" xfId="17267" hidden="1"/>
    <cellStyle name="Uwaga 3" xfId="17257" hidden="1"/>
    <cellStyle name="Uwaga 3" xfId="17254" hidden="1"/>
    <cellStyle name="Uwaga 3" xfId="17252" hidden="1"/>
    <cellStyle name="Uwaga 3" xfId="17242" hidden="1"/>
    <cellStyle name="Uwaga 3" xfId="17240" hidden="1"/>
    <cellStyle name="Uwaga 3" xfId="17239" hidden="1"/>
    <cellStyle name="Uwaga 3" xfId="17227" hidden="1"/>
    <cellStyle name="Uwaga 3" xfId="17225" hidden="1"/>
    <cellStyle name="Uwaga 3" xfId="17222" hidden="1"/>
    <cellStyle name="Uwaga 3" xfId="17212" hidden="1"/>
    <cellStyle name="Uwaga 3" xfId="17209" hidden="1"/>
    <cellStyle name="Uwaga 3" xfId="17207" hidden="1"/>
    <cellStyle name="Uwaga 3" xfId="17197" hidden="1"/>
    <cellStyle name="Uwaga 3" xfId="17194" hidden="1"/>
    <cellStyle name="Uwaga 3" xfId="17192" hidden="1"/>
    <cellStyle name="Uwaga 3" xfId="17182" hidden="1"/>
    <cellStyle name="Uwaga 3" xfId="17180" hidden="1"/>
    <cellStyle name="Uwaga 3" xfId="17179" hidden="1"/>
    <cellStyle name="Uwaga 3" xfId="17167" hidden="1"/>
    <cellStyle name="Uwaga 3" xfId="17164" hidden="1"/>
    <cellStyle name="Uwaga 3" xfId="17162" hidden="1"/>
    <cellStyle name="Uwaga 3" xfId="17152" hidden="1"/>
    <cellStyle name="Uwaga 3" xfId="17149" hidden="1"/>
    <cellStyle name="Uwaga 3" xfId="17147" hidden="1"/>
    <cellStyle name="Uwaga 3" xfId="17137" hidden="1"/>
    <cellStyle name="Uwaga 3" xfId="17134" hidden="1"/>
    <cellStyle name="Uwaga 3" xfId="17132" hidden="1"/>
    <cellStyle name="Uwaga 3" xfId="17122" hidden="1"/>
    <cellStyle name="Uwaga 3" xfId="17120" hidden="1"/>
    <cellStyle name="Uwaga 3" xfId="17119" hidden="1"/>
    <cellStyle name="Uwaga 3" xfId="17106" hidden="1"/>
    <cellStyle name="Uwaga 3" xfId="17103" hidden="1"/>
    <cellStyle name="Uwaga 3" xfId="17101" hidden="1"/>
    <cellStyle name="Uwaga 3" xfId="17091" hidden="1"/>
    <cellStyle name="Uwaga 3" xfId="17088" hidden="1"/>
    <cellStyle name="Uwaga 3" xfId="17086" hidden="1"/>
    <cellStyle name="Uwaga 3" xfId="17076" hidden="1"/>
    <cellStyle name="Uwaga 3" xfId="17073" hidden="1"/>
    <cellStyle name="Uwaga 3" xfId="17071" hidden="1"/>
    <cellStyle name="Uwaga 3" xfId="17062" hidden="1"/>
    <cellStyle name="Uwaga 3" xfId="17060" hidden="1"/>
    <cellStyle name="Uwaga 3" xfId="17059" hidden="1"/>
    <cellStyle name="Uwaga 3" xfId="17047" hidden="1"/>
    <cellStyle name="Uwaga 3" xfId="17045" hidden="1"/>
    <cellStyle name="Uwaga 3" xfId="17043" hidden="1"/>
    <cellStyle name="Uwaga 3" xfId="17032" hidden="1"/>
    <cellStyle name="Uwaga 3" xfId="17030" hidden="1"/>
    <cellStyle name="Uwaga 3" xfId="17028" hidden="1"/>
    <cellStyle name="Uwaga 3" xfId="17017" hidden="1"/>
    <cellStyle name="Uwaga 3" xfId="17015" hidden="1"/>
    <cellStyle name="Uwaga 3" xfId="17013" hidden="1"/>
    <cellStyle name="Uwaga 3" xfId="17002" hidden="1"/>
    <cellStyle name="Uwaga 3" xfId="17000" hidden="1"/>
    <cellStyle name="Uwaga 3" xfId="16999" hidden="1"/>
    <cellStyle name="Uwaga 3" xfId="16986" hidden="1"/>
    <cellStyle name="Uwaga 3" xfId="16983" hidden="1"/>
    <cellStyle name="Uwaga 3" xfId="16981" hidden="1"/>
    <cellStyle name="Uwaga 3" xfId="16971" hidden="1"/>
    <cellStyle name="Uwaga 3" xfId="16968" hidden="1"/>
    <cellStyle name="Uwaga 3" xfId="16966" hidden="1"/>
    <cellStyle name="Uwaga 3" xfId="16956" hidden="1"/>
    <cellStyle name="Uwaga 3" xfId="16953" hidden="1"/>
    <cellStyle name="Uwaga 3" xfId="16951" hidden="1"/>
    <cellStyle name="Uwaga 3" xfId="16942" hidden="1"/>
    <cellStyle name="Uwaga 3" xfId="16940" hidden="1"/>
    <cellStyle name="Uwaga 3" xfId="16938" hidden="1"/>
    <cellStyle name="Uwaga 3" xfId="16926" hidden="1"/>
    <cellStyle name="Uwaga 3" xfId="16923" hidden="1"/>
    <cellStyle name="Uwaga 3" xfId="16921" hidden="1"/>
    <cellStyle name="Uwaga 3" xfId="16911" hidden="1"/>
    <cellStyle name="Uwaga 3" xfId="16908" hidden="1"/>
    <cellStyle name="Uwaga 3" xfId="16906" hidden="1"/>
    <cellStyle name="Uwaga 3" xfId="16896" hidden="1"/>
    <cellStyle name="Uwaga 3" xfId="16893" hidden="1"/>
    <cellStyle name="Uwaga 3" xfId="16891" hidden="1"/>
    <cellStyle name="Uwaga 3" xfId="16884" hidden="1"/>
    <cellStyle name="Uwaga 3" xfId="16881" hidden="1"/>
    <cellStyle name="Uwaga 3" xfId="16879" hidden="1"/>
    <cellStyle name="Uwaga 3" xfId="16869" hidden="1"/>
    <cellStyle name="Uwaga 3" xfId="16866" hidden="1"/>
    <cellStyle name="Uwaga 3" xfId="16863" hidden="1"/>
    <cellStyle name="Uwaga 3" xfId="16854" hidden="1"/>
    <cellStyle name="Uwaga 3" xfId="16850" hidden="1"/>
    <cellStyle name="Uwaga 3" xfId="16847" hidden="1"/>
    <cellStyle name="Uwaga 3" xfId="16839" hidden="1"/>
    <cellStyle name="Uwaga 3" xfId="16836" hidden="1"/>
    <cellStyle name="Uwaga 3" xfId="16833" hidden="1"/>
    <cellStyle name="Uwaga 3" xfId="16824" hidden="1"/>
    <cellStyle name="Uwaga 3" xfId="16821" hidden="1"/>
    <cellStyle name="Uwaga 3" xfId="16818" hidden="1"/>
    <cellStyle name="Uwaga 3" xfId="16808" hidden="1"/>
    <cellStyle name="Uwaga 3" xfId="16804" hidden="1"/>
    <cellStyle name="Uwaga 3" xfId="16801" hidden="1"/>
    <cellStyle name="Uwaga 3" xfId="16792" hidden="1"/>
    <cellStyle name="Uwaga 3" xfId="16788" hidden="1"/>
    <cellStyle name="Uwaga 3" xfId="16786" hidden="1"/>
    <cellStyle name="Uwaga 3" xfId="16778" hidden="1"/>
    <cellStyle name="Uwaga 3" xfId="16774" hidden="1"/>
    <cellStyle name="Uwaga 3" xfId="16771" hidden="1"/>
    <cellStyle name="Uwaga 3" xfId="16764" hidden="1"/>
    <cellStyle name="Uwaga 3" xfId="16761" hidden="1"/>
    <cellStyle name="Uwaga 3" xfId="16758" hidden="1"/>
    <cellStyle name="Uwaga 3" xfId="16749" hidden="1"/>
    <cellStyle name="Uwaga 3" xfId="16744" hidden="1"/>
    <cellStyle name="Uwaga 3" xfId="16741" hidden="1"/>
    <cellStyle name="Uwaga 3" xfId="16734" hidden="1"/>
    <cellStyle name="Uwaga 3" xfId="16729" hidden="1"/>
    <cellStyle name="Uwaga 3" xfId="16726" hidden="1"/>
    <cellStyle name="Uwaga 3" xfId="16719" hidden="1"/>
    <cellStyle name="Uwaga 3" xfId="16714" hidden="1"/>
    <cellStyle name="Uwaga 3" xfId="16711" hidden="1"/>
    <cellStyle name="Uwaga 3" xfId="16705" hidden="1"/>
    <cellStyle name="Uwaga 3" xfId="16701" hidden="1"/>
    <cellStyle name="Uwaga 3" xfId="16698" hidden="1"/>
    <cellStyle name="Uwaga 3" xfId="16690" hidden="1"/>
    <cellStyle name="Uwaga 3" xfId="16685" hidden="1"/>
    <cellStyle name="Uwaga 3" xfId="16681" hidden="1"/>
    <cellStyle name="Uwaga 3" xfId="16675" hidden="1"/>
    <cellStyle name="Uwaga 3" xfId="16670" hidden="1"/>
    <cellStyle name="Uwaga 3" xfId="16666" hidden="1"/>
    <cellStyle name="Uwaga 3" xfId="16660" hidden="1"/>
    <cellStyle name="Uwaga 3" xfId="16655" hidden="1"/>
    <cellStyle name="Uwaga 3" xfId="16651" hidden="1"/>
    <cellStyle name="Uwaga 3" xfId="16646" hidden="1"/>
    <cellStyle name="Uwaga 3" xfId="16642" hidden="1"/>
    <cellStyle name="Uwaga 3" xfId="16638" hidden="1"/>
    <cellStyle name="Uwaga 3" xfId="16630" hidden="1"/>
    <cellStyle name="Uwaga 3" xfId="16625" hidden="1"/>
    <cellStyle name="Uwaga 3" xfId="16621" hidden="1"/>
    <cellStyle name="Uwaga 3" xfId="16615" hidden="1"/>
    <cellStyle name="Uwaga 3" xfId="16610" hidden="1"/>
    <cellStyle name="Uwaga 3" xfId="16606" hidden="1"/>
    <cellStyle name="Uwaga 3" xfId="16600" hidden="1"/>
    <cellStyle name="Uwaga 3" xfId="16595" hidden="1"/>
    <cellStyle name="Uwaga 3" xfId="16591" hidden="1"/>
    <cellStyle name="Uwaga 3" xfId="16587" hidden="1"/>
    <cellStyle name="Uwaga 3" xfId="16582" hidden="1"/>
    <cellStyle name="Uwaga 3" xfId="16577" hidden="1"/>
    <cellStyle name="Uwaga 3" xfId="16572" hidden="1"/>
    <cellStyle name="Uwaga 3" xfId="16568" hidden="1"/>
    <cellStyle name="Uwaga 3" xfId="16564" hidden="1"/>
    <cellStyle name="Uwaga 3" xfId="16557" hidden="1"/>
    <cellStyle name="Uwaga 3" xfId="16553" hidden="1"/>
    <cellStyle name="Uwaga 3" xfId="16548" hidden="1"/>
    <cellStyle name="Uwaga 3" xfId="16542" hidden="1"/>
    <cellStyle name="Uwaga 3" xfId="16538" hidden="1"/>
    <cellStyle name="Uwaga 3" xfId="16533" hidden="1"/>
    <cellStyle name="Uwaga 3" xfId="16527" hidden="1"/>
    <cellStyle name="Uwaga 3" xfId="16523" hidden="1"/>
    <cellStyle name="Uwaga 3" xfId="16518" hidden="1"/>
    <cellStyle name="Uwaga 3" xfId="16512" hidden="1"/>
    <cellStyle name="Uwaga 3" xfId="16508" hidden="1"/>
    <cellStyle name="Uwaga 3" xfId="16504" hidden="1"/>
    <cellStyle name="Uwaga 3" xfId="17364" hidden="1"/>
    <cellStyle name="Uwaga 3" xfId="17363" hidden="1"/>
    <cellStyle name="Uwaga 3" xfId="17362" hidden="1"/>
    <cellStyle name="Uwaga 3" xfId="17349" hidden="1"/>
    <cellStyle name="Uwaga 3" xfId="17348" hidden="1"/>
    <cellStyle name="Uwaga 3" xfId="17347" hidden="1"/>
    <cellStyle name="Uwaga 3" xfId="17334" hidden="1"/>
    <cellStyle name="Uwaga 3" xfId="17333" hidden="1"/>
    <cellStyle name="Uwaga 3" xfId="17332" hidden="1"/>
    <cellStyle name="Uwaga 3" xfId="17319" hidden="1"/>
    <cellStyle name="Uwaga 3" xfId="17318" hidden="1"/>
    <cellStyle name="Uwaga 3" xfId="17317" hidden="1"/>
    <cellStyle name="Uwaga 3" xfId="17304" hidden="1"/>
    <cellStyle name="Uwaga 3" xfId="17303" hidden="1"/>
    <cellStyle name="Uwaga 3" xfId="17302" hidden="1"/>
    <cellStyle name="Uwaga 3" xfId="17290" hidden="1"/>
    <cellStyle name="Uwaga 3" xfId="17288" hidden="1"/>
    <cellStyle name="Uwaga 3" xfId="17286" hidden="1"/>
    <cellStyle name="Uwaga 3" xfId="17275" hidden="1"/>
    <cellStyle name="Uwaga 3" xfId="17273" hidden="1"/>
    <cellStyle name="Uwaga 3" xfId="17271" hidden="1"/>
    <cellStyle name="Uwaga 3" xfId="17260" hidden="1"/>
    <cellStyle name="Uwaga 3" xfId="17258" hidden="1"/>
    <cellStyle name="Uwaga 3" xfId="17256" hidden="1"/>
    <cellStyle name="Uwaga 3" xfId="17245" hidden="1"/>
    <cellStyle name="Uwaga 3" xfId="17243" hidden="1"/>
    <cellStyle name="Uwaga 3" xfId="17241" hidden="1"/>
    <cellStyle name="Uwaga 3" xfId="17230" hidden="1"/>
    <cellStyle name="Uwaga 3" xfId="17228" hidden="1"/>
    <cellStyle name="Uwaga 3" xfId="17226" hidden="1"/>
    <cellStyle name="Uwaga 3" xfId="17215" hidden="1"/>
    <cellStyle name="Uwaga 3" xfId="17213" hidden="1"/>
    <cellStyle name="Uwaga 3" xfId="17211" hidden="1"/>
    <cellStyle name="Uwaga 3" xfId="17200" hidden="1"/>
    <cellStyle name="Uwaga 3" xfId="17198" hidden="1"/>
    <cellStyle name="Uwaga 3" xfId="17196" hidden="1"/>
    <cellStyle name="Uwaga 3" xfId="17185" hidden="1"/>
    <cellStyle name="Uwaga 3" xfId="17183" hidden="1"/>
    <cellStyle name="Uwaga 3" xfId="17181" hidden="1"/>
    <cellStyle name="Uwaga 3" xfId="17170" hidden="1"/>
    <cellStyle name="Uwaga 3" xfId="17168" hidden="1"/>
    <cellStyle name="Uwaga 3" xfId="17166" hidden="1"/>
    <cellStyle name="Uwaga 3" xfId="17155" hidden="1"/>
    <cellStyle name="Uwaga 3" xfId="17153" hidden="1"/>
    <cellStyle name="Uwaga 3" xfId="17151" hidden="1"/>
    <cellStyle name="Uwaga 3" xfId="17140" hidden="1"/>
    <cellStyle name="Uwaga 3" xfId="17138" hidden="1"/>
    <cellStyle name="Uwaga 3" xfId="17136" hidden="1"/>
    <cellStyle name="Uwaga 3" xfId="17125" hidden="1"/>
    <cellStyle name="Uwaga 3" xfId="17123" hidden="1"/>
    <cellStyle name="Uwaga 3" xfId="17121" hidden="1"/>
    <cellStyle name="Uwaga 3" xfId="17110" hidden="1"/>
    <cellStyle name="Uwaga 3" xfId="17108" hidden="1"/>
    <cellStyle name="Uwaga 3" xfId="17105" hidden="1"/>
    <cellStyle name="Uwaga 3" xfId="17095" hidden="1"/>
    <cellStyle name="Uwaga 3" xfId="17092" hidden="1"/>
    <cellStyle name="Uwaga 3" xfId="17089" hidden="1"/>
    <cellStyle name="Uwaga 3" xfId="17080" hidden="1"/>
    <cellStyle name="Uwaga 3" xfId="17078" hidden="1"/>
    <cellStyle name="Uwaga 3" xfId="17075" hidden="1"/>
    <cellStyle name="Uwaga 3" xfId="17065" hidden="1"/>
    <cellStyle name="Uwaga 3" xfId="17063" hidden="1"/>
    <cellStyle name="Uwaga 3" xfId="17061" hidden="1"/>
    <cellStyle name="Uwaga 3" xfId="17050" hidden="1"/>
    <cellStyle name="Uwaga 3" xfId="17048" hidden="1"/>
    <cellStyle name="Uwaga 3" xfId="17046" hidden="1"/>
    <cellStyle name="Uwaga 3" xfId="17035" hidden="1"/>
    <cellStyle name="Uwaga 3" xfId="17033" hidden="1"/>
    <cellStyle name="Uwaga 3" xfId="17031" hidden="1"/>
    <cellStyle name="Uwaga 3" xfId="17020" hidden="1"/>
    <cellStyle name="Uwaga 3" xfId="17018" hidden="1"/>
    <cellStyle name="Uwaga 3" xfId="17016" hidden="1"/>
    <cellStyle name="Uwaga 3" xfId="17005" hidden="1"/>
    <cellStyle name="Uwaga 3" xfId="17003" hidden="1"/>
    <cellStyle name="Uwaga 3" xfId="17001" hidden="1"/>
    <cellStyle name="Uwaga 3" xfId="16990" hidden="1"/>
    <cellStyle name="Uwaga 3" xfId="16988" hidden="1"/>
    <cellStyle name="Uwaga 3" xfId="16985" hidden="1"/>
    <cellStyle name="Uwaga 3" xfId="16975" hidden="1"/>
    <cellStyle name="Uwaga 3" xfId="16972" hidden="1"/>
    <cellStyle name="Uwaga 3" xfId="16969" hidden="1"/>
    <cellStyle name="Uwaga 3" xfId="16960" hidden="1"/>
    <cellStyle name="Uwaga 3" xfId="16957" hidden="1"/>
    <cellStyle name="Uwaga 3" xfId="16954" hidden="1"/>
    <cellStyle name="Uwaga 3" xfId="16945" hidden="1"/>
    <cellStyle name="Uwaga 3" xfId="16943" hidden="1"/>
    <cellStyle name="Uwaga 3" xfId="16941" hidden="1"/>
    <cellStyle name="Uwaga 3" xfId="16930" hidden="1"/>
    <cellStyle name="Uwaga 3" xfId="16927" hidden="1"/>
    <cellStyle name="Uwaga 3" xfId="16924" hidden="1"/>
    <cellStyle name="Uwaga 3" xfId="16915" hidden="1"/>
    <cellStyle name="Uwaga 3" xfId="16912" hidden="1"/>
    <cellStyle name="Uwaga 3" xfId="16909" hidden="1"/>
    <cellStyle name="Uwaga 3" xfId="16900" hidden="1"/>
    <cellStyle name="Uwaga 3" xfId="16897" hidden="1"/>
    <cellStyle name="Uwaga 3" xfId="16894" hidden="1"/>
    <cellStyle name="Uwaga 3" xfId="16887" hidden="1"/>
    <cellStyle name="Uwaga 3" xfId="16883" hidden="1"/>
    <cellStyle name="Uwaga 3" xfId="16880" hidden="1"/>
    <cellStyle name="Uwaga 3" xfId="16872" hidden="1"/>
    <cellStyle name="Uwaga 3" xfId="16868" hidden="1"/>
    <cellStyle name="Uwaga 3" xfId="16865" hidden="1"/>
    <cellStyle name="Uwaga 3" xfId="16857" hidden="1"/>
    <cellStyle name="Uwaga 3" xfId="16853" hidden="1"/>
    <cellStyle name="Uwaga 3" xfId="16849" hidden="1"/>
    <cellStyle name="Uwaga 3" xfId="16842" hidden="1"/>
    <cellStyle name="Uwaga 3" xfId="16838" hidden="1"/>
    <cellStyle name="Uwaga 3" xfId="16835" hidden="1"/>
    <cellStyle name="Uwaga 3" xfId="16827" hidden="1"/>
    <cellStyle name="Uwaga 3" xfId="16823" hidden="1"/>
    <cellStyle name="Uwaga 3" xfId="16820" hidden="1"/>
    <cellStyle name="Uwaga 3" xfId="16811" hidden="1"/>
    <cellStyle name="Uwaga 3" xfId="16806" hidden="1"/>
    <cellStyle name="Uwaga 3" xfId="16802" hidden="1"/>
    <cellStyle name="Uwaga 3" xfId="16796" hidden="1"/>
    <cellStyle name="Uwaga 3" xfId="16791" hidden="1"/>
    <cellStyle name="Uwaga 3" xfId="16787" hidden="1"/>
    <cellStyle name="Uwaga 3" xfId="16781" hidden="1"/>
    <cellStyle name="Uwaga 3" xfId="16776" hidden="1"/>
    <cellStyle name="Uwaga 3" xfId="16772" hidden="1"/>
    <cellStyle name="Uwaga 3" xfId="16767" hidden="1"/>
    <cellStyle name="Uwaga 3" xfId="16763" hidden="1"/>
    <cellStyle name="Uwaga 3" xfId="16759" hidden="1"/>
    <cellStyle name="Uwaga 3" xfId="16752" hidden="1"/>
    <cellStyle name="Uwaga 3" xfId="16747" hidden="1"/>
    <cellStyle name="Uwaga 3" xfId="16743" hidden="1"/>
    <cellStyle name="Uwaga 3" xfId="16736" hidden="1"/>
    <cellStyle name="Uwaga 3" xfId="16731" hidden="1"/>
    <cellStyle name="Uwaga 3" xfId="16727" hidden="1"/>
    <cellStyle name="Uwaga 3" xfId="16722" hidden="1"/>
    <cellStyle name="Uwaga 3" xfId="16717" hidden="1"/>
    <cellStyle name="Uwaga 3" xfId="16713" hidden="1"/>
    <cellStyle name="Uwaga 3" xfId="16707" hidden="1"/>
    <cellStyle name="Uwaga 3" xfId="16703" hidden="1"/>
    <cellStyle name="Uwaga 3" xfId="16700" hidden="1"/>
    <cellStyle name="Uwaga 3" xfId="16693" hidden="1"/>
    <cellStyle name="Uwaga 3" xfId="16688" hidden="1"/>
    <cellStyle name="Uwaga 3" xfId="16683" hidden="1"/>
    <cellStyle name="Uwaga 3" xfId="16677" hidden="1"/>
    <cellStyle name="Uwaga 3" xfId="16672" hidden="1"/>
    <cellStyle name="Uwaga 3" xfId="16667" hidden="1"/>
    <cellStyle name="Uwaga 3" xfId="16662" hidden="1"/>
    <cellStyle name="Uwaga 3" xfId="16657" hidden="1"/>
    <cellStyle name="Uwaga 3" xfId="16652" hidden="1"/>
    <cellStyle name="Uwaga 3" xfId="16648" hidden="1"/>
    <cellStyle name="Uwaga 3" xfId="16644" hidden="1"/>
    <cellStyle name="Uwaga 3" xfId="16639" hidden="1"/>
    <cellStyle name="Uwaga 3" xfId="16632" hidden="1"/>
    <cellStyle name="Uwaga 3" xfId="16627" hidden="1"/>
    <cellStyle name="Uwaga 3" xfId="16622" hidden="1"/>
    <cellStyle name="Uwaga 3" xfId="16616" hidden="1"/>
    <cellStyle name="Uwaga 3" xfId="16611" hidden="1"/>
    <cellStyle name="Uwaga 3" xfId="16607" hidden="1"/>
    <cellStyle name="Uwaga 3" xfId="16602" hidden="1"/>
    <cellStyle name="Uwaga 3" xfId="16597" hidden="1"/>
    <cellStyle name="Uwaga 3" xfId="16592" hidden="1"/>
    <cellStyle name="Uwaga 3" xfId="16588" hidden="1"/>
    <cellStyle name="Uwaga 3" xfId="16583" hidden="1"/>
    <cellStyle name="Uwaga 3" xfId="16578" hidden="1"/>
    <cellStyle name="Uwaga 3" xfId="16573" hidden="1"/>
    <cellStyle name="Uwaga 3" xfId="16569" hidden="1"/>
    <cellStyle name="Uwaga 3" xfId="16565" hidden="1"/>
    <cellStyle name="Uwaga 3" xfId="16558" hidden="1"/>
    <cellStyle name="Uwaga 3" xfId="16554" hidden="1"/>
    <cellStyle name="Uwaga 3" xfId="16549" hidden="1"/>
    <cellStyle name="Uwaga 3" xfId="16543" hidden="1"/>
    <cellStyle name="Uwaga 3" xfId="16539" hidden="1"/>
    <cellStyle name="Uwaga 3" xfId="16534" hidden="1"/>
    <cellStyle name="Uwaga 3" xfId="16528" hidden="1"/>
    <cellStyle name="Uwaga 3" xfId="16524" hidden="1"/>
    <cellStyle name="Uwaga 3" xfId="16520" hidden="1"/>
    <cellStyle name="Uwaga 3" xfId="16513" hidden="1"/>
    <cellStyle name="Uwaga 3" xfId="16509" hidden="1"/>
    <cellStyle name="Uwaga 3" xfId="16505" hidden="1"/>
    <cellStyle name="Uwaga 3" xfId="17369" hidden="1"/>
    <cellStyle name="Uwaga 3" xfId="17367" hidden="1"/>
    <cellStyle name="Uwaga 3" xfId="17365" hidden="1"/>
    <cellStyle name="Uwaga 3" xfId="17352" hidden="1"/>
    <cellStyle name="Uwaga 3" xfId="17351" hidden="1"/>
    <cellStyle name="Uwaga 3" xfId="17350" hidden="1"/>
    <cellStyle name="Uwaga 3" xfId="17337" hidden="1"/>
    <cellStyle name="Uwaga 3" xfId="17336" hidden="1"/>
    <cellStyle name="Uwaga 3" xfId="17335" hidden="1"/>
    <cellStyle name="Uwaga 3" xfId="17323" hidden="1"/>
    <cellStyle name="Uwaga 3" xfId="17321" hidden="1"/>
    <cellStyle name="Uwaga 3" xfId="17320" hidden="1"/>
    <cellStyle name="Uwaga 3" xfId="17307" hidden="1"/>
    <cellStyle name="Uwaga 3" xfId="17306" hidden="1"/>
    <cellStyle name="Uwaga 3" xfId="17305" hidden="1"/>
    <cellStyle name="Uwaga 3" xfId="17293" hidden="1"/>
    <cellStyle name="Uwaga 3" xfId="17291" hidden="1"/>
    <cellStyle name="Uwaga 3" xfId="17289" hidden="1"/>
    <cellStyle name="Uwaga 3" xfId="17278" hidden="1"/>
    <cellStyle name="Uwaga 3" xfId="17276" hidden="1"/>
    <cellStyle name="Uwaga 3" xfId="17274" hidden="1"/>
    <cellStyle name="Uwaga 3" xfId="17263" hidden="1"/>
    <cellStyle name="Uwaga 3" xfId="17261" hidden="1"/>
    <cellStyle name="Uwaga 3" xfId="17259" hidden="1"/>
    <cellStyle name="Uwaga 3" xfId="17248" hidden="1"/>
    <cellStyle name="Uwaga 3" xfId="17246" hidden="1"/>
    <cellStyle name="Uwaga 3" xfId="17244" hidden="1"/>
    <cellStyle name="Uwaga 3" xfId="17233" hidden="1"/>
    <cellStyle name="Uwaga 3" xfId="17231" hidden="1"/>
    <cellStyle name="Uwaga 3" xfId="17229" hidden="1"/>
    <cellStyle name="Uwaga 3" xfId="17218" hidden="1"/>
    <cellStyle name="Uwaga 3" xfId="17216" hidden="1"/>
    <cellStyle name="Uwaga 3" xfId="17214" hidden="1"/>
    <cellStyle name="Uwaga 3" xfId="17203" hidden="1"/>
    <cellStyle name="Uwaga 3" xfId="17201" hidden="1"/>
    <cellStyle name="Uwaga 3" xfId="17199" hidden="1"/>
    <cellStyle name="Uwaga 3" xfId="17188" hidden="1"/>
    <cellStyle name="Uwaga 3" xfId="17186" hidden="1"/>
    <cellStyle name="Uwaga 3" xfId="17184" hidden="1"/>
    <cellStyle name="Uwaga 3" xfId="17173" hidden="1"/>
    <cellStyle name="Uwaga 3" xfId="17171" hidden="1"/>
    <cellStyle name="Uwaga 3" xfId="17169" hidden="1"/>
    <cellStyle name="Uwaga 3" xfId="17158" hidden="1"/>
    <cellStyle name="Uwaga 3" xfId="17156" hidden="1"/>
    <cellStyle name="Uwaga 3" xfId="17154" hidden="1"/>
    <cellStyle name="Uwaga 3" xfId="17143" hidden="1"/>
    <cellStyle name="Uwaga 3" xfId="17141" hidden="1"/>
    <cellStyle name="Uwaga 3" xfId="17139" hidden="1"/>
    <cellStyle name="Uwaga 3" xfId="17128" hidden="1"/>
    <cellStyle name="Uwaga 3" xfId="17126" hidden="1"/>
    <cellStyle name="Uwaga 3" xfId="17124" hidden="1"/>
    <cellStyle name="Uwaga 3" xfId="17113" hidden="1"/>
    <cellStyle name="Uwaga 3" xfId="17111" hidden="1"/>
    <cellStyle name="Uwaga 3" xfId="17109" hidden="1"/>
    <cellStyle name="Uwaga 3" xfId="17098" hidden="1"/>
    <cellStyle name="Uwaga 3" xfId="17096" hidden="1"/>
    <cellStyle name="Uwaga 3" xfId="17094" hidden="1"/>
    <cellStyle name="Uwaga 3" xfId="17083" hidden="1"/>
    <cellStyle name="Uwaga 3" xfId="17081" hidden="1"/>
    <cellStyle name="Uwaga 3" xfId="17079" hidden="1"/>
    <cellStyle name="Uwaga 3" xfId="17068" hidden="1"/>
    <cellStyle name="Uwaga 3" xfId="17066" hidden="1"/>
    <cellStyle name="Uwaga 3" xfId="17064" hidden="1"/>
    <cellStyle name="Uwaga 3" xfId="17053" hidden="1"/>
    <cellStyle name="Uwaga 3" xfId="17051" hidden="1"/>
    <cellStyle name="Uwaga 3" xfId="17049" hidden="1"/>
    <cellStyle name="Uwaga 3" xfId="17038" hidden="1"/>
    <cellStyle name="Uwaga 3" xfId="17036" hidden="1"/>
    <cellStyle name="Uwaga 3" xfId="17034" hidden="1"/>
    <cellStyle name="Uwaga 3" xfId="17023" hidden="1"/>
    <cellStyle name="Uwaga 3" xfId="17021" hidden="1"/>
    <cellStyle name="Uwaga 3" xfId="17019" hidden="1"/>
    <cellStyle name="Uwaga 3" xfId="17008" hidden="1"/>
    <cellStyle name="Uwaga 3" xfId="17006" hidden="1"/>
    <cellStyle name="Uwaga 3" xfId="17004" hidden="1"/>
    <cellStyle name="Uwaga 3" xfId="16993" hidden="1"/>
    <cellStyle name="Uwaga 3" xfId="16991" hidden="1"/>
    <cellStyle name="Uwaga 3" xfId="16989" hidden="1"/>
    <cellStyle name="Uwaga 3" xfId="16978" hidden="1"/>
    <cellStyle name="Uwaga 3" xfId="16976" hidden="1"/>
    <cellStyle name="Uwaga 3" xfId="16973" hidden="1"/>
    <cellStyle name="Uwaga 3" xfId="16963" hidden="1"/>
    <cellStyle name="Uwaga 3" xfId="16961" hidden="1"/>
    <cellStyle name="Uwaga 3" xfId="16959" hidden="1"/>
    <cellStyle name="Uwaga 3" xfId="16948" hidden="1"/>
    <cellStyle name="Uwaga 3" xfId="16946" hidden="1"/>
    <cellStyle name="Uwaga 3" xfId="16944" hidden="1"/>
    <cellStyle name="Uwaga 3" xfId="16933" hidden="1"/>
    <cellStyle name="Uwaga 3" xfId="16931" hidden="1"/>
    <cellStyle name="Uwaga 3" xfId="16928" hidden="1"/>
    <cellStyle name="Uwaga 3" xfId="16918" hidden="1"/>
    <cellStyle name="Uwaga 3" xfId="16916" hidden="1"/>
    <cellStyle name="Uwaga 3" xfId="16913" hidden="1"/>
    <cellStyle name="Uwaga 3" xfId="16903" hidden="1"/>
    <cellStyle name="Uwaga 3" xfId="16901" hidden="1"/>
    <cellStyle name="Uwaga 3" xfId="16898" hidden="1"/>
    <cellStyle name="Uwaga 3" xfId="16889" hidden="1"/>
    <cellStyle name="Uwaga 3" xfId="16886" hidden="1"/>
    <cellStyle name="Uwaga 3" xfId="16882" hidden="1"/>
    <cellStyle name="Uwaga 3" xfId="16874" hidden="1"/>
    <cellStyle name="Uwaga 3" xfId="16871" hidden="1"/>
    <cellStyle name="Uwaga 3" xfId="16867" hidden="1"/>
    <cellStyle name="Uwaga 3" xfId="16859" hidden="1"/>
    <cellStyle name="Uwaga 3" xfId="16856" hidden="1"/>
    <cellStyle name="Uwaga 3" xfId="16852" hidden="1"/>
    <cellStyle name="Uwaga 3" xfId="16844" hidden="1"/>
    <cellStyle name="Uwaga 3" xfId="16841" hidden="1"/>
    <cellStyle name="Uwaga 3" xfId="16837" hidden="1"/>
    <cellStyle name="Uwaga 3" xfId="16829" hidden="1"/>
    <cellStyle name="Uwaga 3" xfId="16826" hidden="1"/>
    <cellStyle name="Uwaga 3" xfId="16822" hidden="1"/>
    <cellStyle name="Uwaga 3" xfId="16814" hidden="1"/>
    <cellStyle name="Uwaga 3" xfId="16810" hidden="1"/>
    <cellStyle name="Uwaga 3" xfId="16805" hidden="1"/>
    <cellStyle name="Uwaga 3" xfId="16799" hidden="1"/>
    <cellStyle name="Uwaga 3" xfId="16795" hidden="1"/>
    <cellStyle name="Uwaga 3" xfId="16790" hidden="1"/>
    <cellStyle name="Uwaga 3" xfId="16784" hidden="1"/>
    <cellStyle name="Uwaga 3" xfId="16780" hidden="1"/>
    <cellStyle name="Uwaga 3" xfId="16775" hidden="1"/>
    <cellStyle name="Uwaga 3" xfId="16769" hidden="1"/>
    <cellStyle name="Uwaga 3" xfId="16766" hidden="1"/>
    <cellStyle name="Uwaga 3" xfId="16762" hidden="1"/>
    <cellStyle name="Uwaga 3" xfId="16754" hidden="1"/>
    <cellStyle name="Uwaga 3" xfId="16751" hidden="1"/>
    <cellStyle name="Uwaga 3" xfId="16746" hidden="1"/>
    <cellStyle name="Uwaga 3" xfId="16739" hidden="1"/>
    <cellStyle name="Uwaga 3" xfId="16735" hidden="1"/>
    <cellStyle name="Uwaga 3" xfId="16730" hidden="1"/>
    <cellStyle name="Uwaga 3" xfId="16724" hidden="1"/>
    <cellStyle name="Uwaga 3" xfId="16720" hidden="1"/>
    <cellStyle name="Uwaga 3" xfId="16715" hidden="1"/>
    <cellStyle name="Uwaga 3" xfId="16709" hidden="1"/>
    <cellStyle name="Uwaga 3" xfId="16706" hidden="1"/>
    <cellStyle name="Uwaga 3" xfId="16702" hidden="1"/>
    <cellStyle name="Uwaga 3" xfId="16694" hidden="1"/>
    <cellStyle name="Uwaga 3" xfId="16689" hidden="1"/>
    <cellStyle name="Uwaga 3" xfId="16684" hidden="1"/>
    <cellStyle name="Uwaga 3" xfId="16679" hidden="1"/>
    <cellStyle name="Uwaga 3" xfId="16674" hidden="1"/>
    <cellStyle name="Uwaga 3" xfId="16669" hidden="1"/>
    <cellStyle name="Uwaga 3" xfId="16664" hidden="1"/>
    <cellStyle name="Uwaga 3" xfId="16659" hidden="1"/>
    <cellStyle name="Uwaga 3" xfId="16654" hidden="1"/>
    <cellStyle name="Uwaga 3" xfId="16649" hidden="1"/>
    <cellStyle name="Uwaga 3" xfId="16645" hidden="1"/>
    <cellStyle name="Uwaga 3" xfId="16640" hidden="1"/>
    <cellStyle name="Uwaga 3" xfId="16633" hidden="1"/>
    <cellStyle name="Uwaga 3" xfId="16628" hidden="1"/>
    <cellStyle name="Uwaga 3" xfId="16623" hidden="1"/>
    <cellStyle name="Uwaga 3" xfId="16618" hidden="1"/>
    <cellStyle name="Uwaga 3" xfId="16613" hidden="1"/>
    <cellStyle name="Uwaga 3" xfId="16608" hidden="1"/>
    <cellStyle name="Uwaga 3" xfId="16603" hidden="1"/>
    <cellStyle name="Uwaga 3" xfId="16598" hidden="1"/>
    <cellStyle name="Uwaga 3" xfId="16593" hidden="1"/>
    <cellStyle name="Uwaga 3" xfId="16589" hidden="1"/>
    <cellStyle name="Uwaga 3" xfId="16584" hidden="1"/>
    <cellStyle name="Uwaga 3" xfId="16579" hidden="1"/>
    <cellStyle name="Uwaga 3" xfId="16574" hidden="1"/>
    <cellStyle name="Uwaga 3" xfId="16570" hidden="1"/>
    <cellStyle name="Uwaga 3" xfId="16566" hidden="1"/>
    <cellStyle name="Uwaga 3" xfId="16559" hidden="1"/>
    <cellStyle name="Uwaga 3" xfId="16555" hidden="1"/>
    <cellStyle name="Uwaga 3" xfId="16550" hidden="1"/>
    <cellStyle name="Uwaga 3" xfId="16544" hidden="1"/>
    <cellStyle name="Uwaga 3" xfId="16540" hidden="1"/>
    <cellStyle name="Uwaga 3" xfId="16535" hidden="1"/>
    <cellStyle name="Uwaga 3" xfId="16529" hidden="1"/>
    <cellStyle name="Uwaga 3" xfId="16525" hidden="1"/>
    <cellStyle name="Uwaga 3" xfId="16521" hidden="1"/>
    <cellStyle name="Uwaga 3" xfId="16514" hidden="1"/>
    <cellStyle name="Uwaga 3" xfId="16510" hidden="1"/>
    <cellStyle name="Uwaga 3" xfId="16506" hidden="1"/>
    <cellStyle name="Uwaga 3" xfId="17373" hidden="1"/>
    <cellStyle name="Uwaga 3" xfId="17372" hidden="1"/>
    <cellStyle name="Uwaga 3" xfId="17370" hidden="1"/>
    <cellStyle name="Uwaga 3" xfId="17357" hidden="1"/>
    <cellStyle name="Uwaga 3" xfId="17355" hidden="1"/>
    <cellStyle name="Uwaga 3" xfId="17353" hidden="1"/>
    <cellStyle name="Uwaga 3" xfId="17343" hidden="1"/>
    <cellStyle name="Uwaga 3" xfId="17341" hidden="1"/>
    <cellStyle name="Uwaga 3" xfId="17339" hidden="1"/>
    <cellStyle name="Uwaga 3" xfId="17328" hidden="1"/>
    <cellStyle name="Uwaga 3" xfId="17326" hidden="1"/>
    <cellStyle name="Uwaga 3" xfId="17324" hidden="1"/>
    <cellStyle name="Uwaga 3" xfId="17311" hidden="1"/>
    <cellStyle name="Uwaga 3" xfId="17309" hidden="1"/>
    <cellStyle name="Uwaga 3" xfId="17308" hidden="1"/>
    <cellStyle name="Uwaga 3" xfId="17295" hidden="1"/>
    <cellStyle name="Uwaga 3" xfId="17294" hidden="1"/>
    <cellStyle name="Uwaga 3" xfId="17292" hidden="1"/>
    <cellStyle name="Uwaga 3" xfId="17280" hidden="1"/>
    <cellStyle name="Uwaga 3" xfId="17279" hidden="1"/>
    <cellStyle name="Uwaga 3" xfId="17277" hidden="1"/>
    <cellStyle name="Uwaga 3" xfId="17265" hidden="1"/>
    <cellStyle name="Uwaga 3" xfId="17264" hidden="1"/>
    <cellStyle name="Uwaga 3" xfId="17262" hidden="1"/>
    <cellStyle name="Uwaga 3" xfId="17250" hidden="1"/>
    <cellStyle name="Uwaga 3" xfId="17249" hidden="1"/>
    <cellStyle name="Uwaga 3" xfId="17247" hidden="1"/>
    <cellStyle name="Uwaga 3" xfId="17235" hidden="1"/>
    <cellStyle name="Uwaga 3" xfId="17234" hidden="1"/>
    <cellStyle name="Uwaga 3" xfId="17232" hidden="1"/>
    <cellStyle name="Uwaga 3" xfId="17220" hidden="1"/>
    <cellStyle name="Uwaga 3" xfId="17219" hidden="1"/>
    <cellStyle name="Uwaga 3" xfId="17217" hidden="1"/>
    <cellStyle name="Uwaga 3" xfId="17205" hidden="1"/>
    <cellStyle name="Uwaga 3" xfId="17204" hidden="1"/>
    <cellStyle name="Uwaga 3" xfId="17202" hidden="1"/>
    <cellStyle name="Uwaga 3" xfId="17190" hidden="1"/>
    <cellStyle name="Uwaga 3" xfId="17189" hidden="1"/>
    <cellStyle name="Uwaga 3" xfId="17187" hidden="1"/>
    <cellStyle name="Uwaga 3" xfId="17175" hidden="1"/>
    <cellStyle name="Uwaga 3" xfId="17174" hidden="1"/>
    <cellStyle name="Uwaga 3" xfId="17172" hidden="1"/>
    <cellStyle name="Uwaga 3" xfId="17160" hidden="1"/>
    <cellStyle name="Uwaga 3" xfId="17159" hidden="1"/>
    <cellStyle name="Uwaga 3" xfId="17157" hidden="1"/>
    <cellStyle name="Uwaga 3" xfId="17145" hidden="1"/>
    <cellStyle name="Uwaga 3" xfId="17144" hidden="1"/>
    <cellStyle name="Uwaga 3" xfId="17142" hidden="1"/>
    <cellStyle name="Uwaga 3" xfId="17130" hidden="1"/>
    <cellStyle name="Uwaga 3" xfId="17129" hidden="1"/>
    <cellStyle name="Uwaga 3" xfId="17127" hidden="1"/>
    <cellStyle name="Uwaga 3" xfId="17115" hidden="1"/>
    <cellStyle name="Uwaga 3" xfId="17114" hidden="1"/>
    <cellStyle name="Uwaga 3" xfId="17112" hidden="1"/>
    <cellStyle name="Uwaga 3" xfId="17100" hidden="1"/>
    <cellStyle name="Uwaga 3" xfId="17099" hidden="1"/>
    <cellStyle name="Uwaga 3" xfId="17097" hidden="1"/>
    <cellStyle name="Uwaga 3" xfId="17085" hidden="1"/>
    <cellStyle name="Uwaga 3" xfId="17084" hidden="1"/>
    <cellStyle name="Uwaga 3" xfId="17082" hidden="1"/>
    <cellStyle name="Uwaga 3" xfId="17070" hidden="1"/>
    <cellStyle name="Uwaga 3" xfId="17069" hidden="1"/>
    <cellStyle name="Uwaga 3" xfId="17067" hidden="1"/>
    <cellStyle name="Uwaga 3" xfId="17055" hidden="1"/>
    <cellStyle name="Uwaga 3" xfId="17054" hidden="1"/>
    <cellStyle name="Uwaga 3" xfId="17052" hidden="1"/>
    <cellStyle name="Uwaga 3" xfId="17040" hidden="1"/>
    <cellStyle name="Uwaga 3" xfId="17039" hidden="1"/>
    <cellStyle name="Uwaga 3" xfId="17037" hidden="1"/>
    <cellStyle name="Uwaga 3" xfId="17025" hidden="1"/>
    <cellStyle name="Uwaga 3" xfId="17024" hidden="1"/>
    <cellStyle name="Uwaga 3" xfId="17022" hidden="1"/>
    <cellStyle name="Uwaga 3" xfId="17010" hidden="1"/>
    <cellStyle name="Uwaga 3" xfId="17009" hidden="1"/>
    <cellStyle name="Uwaga 3" xfId="17007" hidden="1"/>
    <cellStyle name="Uwaga 3" xfId="16995" hidden="1"/>
    <cellStyle name="Uwaga 3" xfId="16994" hidden="1"/>
    <cellStyle name="Uwaga 3" xfId="16992" hidden="1"/>
    <cellStyle name="Uwaga 3" xfId="16980" hidden="1"/>
    <cellStyle name="Uwaga 3" xfId="16979" hidden="1"/>
    <cellStyle name="Uwaga 3" xfId="16977" hidden="1"/>
    <cellStyle name="Uwaga 3" xfId="16965" hidden="1"/>
    <cellStyle name="Uwaga 3" xfId="16964" hidden="1"/>
    <cellStyle name="Uwaga 3" xfId="16962" hidden="1"/>
    <cellStyle name="Uwaga 3" xfId="16950" hidden="1"/>
    <cellStyle name="Uwaga 3" xfId="16949" hidden="1"/>
    <cellStyle name="Uwaga 3" xfId="16947" hidden="1"/>
    <cellStyle name="Uwaga 3" xfId="16935" hidden="1"/>
    <cellStyle name="Uwaga 3" xfId="16934" hidden="1"/>
    <cellStyle name="Uwaga 3" xfId="16932" hidden="1"/>
    <cellStyle name="Uwaga 3" xfId="16920" hidden="1"/>
    <cellStyle name="Uwaga 3" xfId="16919" hidden="1"/>
    <cellStyle name="Uwaga 3" xfId="16917" hidden="1"/>
    <cellStyle name="Uwaga 3" xfId="16905" hidden="1"/>
    <cellStyle name="Uwaga 3" xfId="16904" hidden="1"/>
    <cellStyle name="Uwaga 3" xfId="16902" hidden="1"/>
    <cellStyle name="Uwaga 3" xfId="16890" hidden="1"/>
    <cellStyle name="Uwaga 3" xfId="16888" hidden="1"/>
    <cellStyle name="Uwaga 3" xfId="16885" hidden="1"/>
    <cellStyle name="Uwaga 3" xfId="16875" hidden="1"/>
    <cellStyle name="Uwaga 3" xfId="16873" hidden="1"/>
    <cellStyle name="Uwaga 3" xfId="16870" hidden="1"/>
    <cellStyle name="Uwaga 3" xfId="16860" hidden="1"/>
    <cellStyle name="Uwaga 3" xfId="16858" hidden="1"/>
    <cellStyle name="Uwaga 3" xfId="16855" hidden="1"/>
    <cellStyle name="Uwaga 3" xfId="16845" hidden="1"/>
    <cellStyle name="Uwaga 3" xfId="16843" hidden="1"/>
    <cellStyle name="Uwaga 3" xfId="16840" hidden="1"/>
    <cellStyle name="Uwaga 3" xfId="16830" hidden="1"/>
    <cellStyle name="Uwaga 3" xfId="16828" hidden="1"/>
    <cellStyle name="Uwaga 3" xfId="16825" hidden="1"/>
    <cellStyle name="Uwaga 3" xfId="16815" hidden="1"/>
    <cellStyle name="Uwaga 3" xfId="16813" hidden="1"/>
    <cellStyle name="Uwaga 3" xfId="16809" hidden="1"/>
    <cellStyle name="Uwaga 3" xfId="16800" hidden="1"/>
    <cellStyle name="Uwaga 3" xfId="16797" hidden="1"/>
    <cellStyle name="Uwaga 3" xfId="16793" hidden="1"/>
    <cellStyle name="Uwaga 3" xfId="16785" hidden="1"/>
    <cellStyle name="Uwaga 3" xfId="16783" hidden="1"/>
    <cellStyle name="Uwaga 3" xfId="16779" hidden="1"/>
    <cellStyle name="Uwaga 3" xfId="16770" hidden="1"/>
    <cellStyle name="Uwaga 3" xfId="16768" hidden="1"/>
    <cellStyle name="Uwaga 3" xfId="16765" hidden="1"/>
    <cellStyle name="Uwaga 3" xfId="16755" hidden="1"/>
    <cellStyle name="Uwaga 3" xfId="16753" hidden="1"/>
    <cellStyle name="Uwaga 3" xfId="16748" hidden="1"/>
    <cellStyle name="Uwaga 3" xfId="16740" hidden="1"/>
    <cellStyle name="Uwaga 3" xfId="16738" hidden="1"/>
    <cellStyle name="Uwaga 3" xfId="16733" hidden="1"/>
    <cellStyle name="Uwaga 3" xfId="16725" hidden="1"/>
    <cellStyle name="Uwaga 3" xfId="16723" hidden="1"/>
    <cellStyle name="Uwaga 3" xfId="16718" hidden="1"/>
    <cellStyle name="Uwaga 3" xfId="16710" hidden="1"/>
    <cellStyle name="Uwaga 3" xfId="16708" hidden="1"/>
    <cellStyle name="Uwaga 3" xfId="16704" hidden="1"/>
    <cellStyle name="Uwaga 3" xfId="16695" hidden="1"/>
    <cellStyle name="Uwaga 3" xfId="16692" hidden="1"/>
    <cellStyle name="Uwaga 3" xfId="16687" hidden="1"/>
    <cellStyle name="Uwaga 3" xfId="16680" hidden="1"/>
    <cellStyle name="Uwaga 3" xfId="16676" hidden="1"/>
    <cellStyle name="Uwaga 3" xfId="16671" hidden="1"/>
    <cellStyle name="Uwaga 3" xfId="16665" hidden="1"/>
    <cellStyle name="Uwaga 3" xfId="16661" hidden="1"/>
    <cellStyle name="Uwaga 3" xfId="16656" hidden="1"/>
    <cellStyle name="Uwaga 3" xfId="16650" hidden="1"/>
    <cellStyle name="Uwaga 3" xfId="16647" hidden="1"/>
    <cellStyle name="Uwaga 3" xfId="16643" hidden="1"/>
    <cellStyle name="Uwaga 3" xfId="16634" hidden="1"/>
    <cellStyle name="Uwaga 3" xfId="16629" hidden="1"/>
    <cellStyle name="Uwaga 3" xfId="16624" hidden="1"/>
    <cellStyle name="Uwaga 3" xfId="16619" hidden="1"/>
    <cellStyle name="Uwaga 3" xfId="16614" hidden="1"/>
    <cellStyle name="Uwaga 3" xfId="16609" hidden="1"/>
    <cellStyle name="Uwaga 3" xfId="16604" hidden="1"/>
    <cellStyle name="Uwaga 3" xfId="16599" hidden="1"/>
    <cellStyle name="Uwaga 3" xfId="16594" hidden="1"/>
    <cellStyle name="Uwaga 3" xfId="16590" hidden="1"/>
    <cellStyle name="Uwaga 3" xfId="16585" hidden="1"/>
    <cellStyle name="Uwaga 3" xfId="16580" hidden="1"/>
    <cellStyle name="Uwaga 3" xfId="16575" hidden="1"/>
    <cellStyle name="Uwaga 3" xfId="16571" hidden="1"/>
    <cellStyle name="Uwaga 3" xfId="16567" hidden="1"/>
    <cellStyle name="Uwaga 3" xfId="16560" hidden="1"/>
    <cellStyle name="Uwaga 3" xfId="16556" hidden="1"/>
    <cellStyle name="Uwaga 3" xfId="16551" hidden="1"/>
    <cellStyle name="Uwaga 3" xfId="16545" hidden="1"/>
    <cellStyle name="Uwaga 3" xfId="16541" hidden="1"/>
    <cellStyle name="Uwaga 3" xfId="16536" hidden="1"/>
    <cellStyle name="Uwaga 3" xfId="16530" hidden="1"/>
    <cellStyle name="Uwaga 3" xfId="16526" hidden="1"/>
    <cellStyle name="Uwaga 3" xfId="16522" hidden="1"/>
    <cellStyle name="Uwaga 3" xfId="16515" hidden="1"/>
    <cellStyle name="Uwaga 3" xfId="16511" hidden="1"/>
    <cellStyle name="Uwaga 3" xfId="16507" hidden="1"/>
    <cellStyle name="Uwaga 3" xfId="8122" hidden="1"/>
    <cellStyle name="Uwaga 3" xfId="7227" hidden="1"/>
    <cellStyle name="Uwaga 3" xfId="1886" hidden="1"/>
    <cellStyle name="Uwaga 3" xfId="9086" hidden="1"/>
    <cellStyle name="Uwaga 3" xfId="1604" hidden="1"/>
    <cellStyle name="Uwaga 3" xfId="11873" hidden="1"/>
    <cellStyle name="Uwaga 3" xfId="1565" hidden="1"/>
    <cellStyle name="Uwaga 3" xfId="8148" hidden="1"/>
    <cellStyle name="Uwaga 3" xfId="1606" hidden="1"/>
    <cellStyle name="Uwaga 3" xfId="11887" hidden="1"/>
    <cellStyle name="Uwaga 3" xfId="1570" hidden="1"/>
    <cellStyle name="Uwaga 3" xfId="7224" hidden="1"/>
    <cellStyle name="Uwaga 3" xfId="10009" hidden="1"/>
    <cellStyle name="Uwaga 3" xfId="9985" hidden="1"/>
    <cellStyle name="Uwaga 3" xfId="9090" hidden="1"/>
    <cellStyle name="Uwaga 3" xfId="9094" hidden="1"/>
    <cellStyle name="Uwaga 3" xfId="9069" hidden="1"/>
    <cellStyle name="Uwaga 3" xfId="8155" hidden="1"/>
    <cellStyle name="Uwaga 3" xfId="15594" hidden="1"/>
    <cellStyle name="Uwaga 3" xfId="1893" hidden="1"/>
    <cellStyle name="Uwaga 3" xfId="1894" hidden="1"/>
    <cellStyle name="Uwaga 3" xfId="14691" hidden="1"/>
    <cellStyle name="Uwaga 3" xfId="1895" hidden="1"/>
    <cellStyle name="Uwaga 3" xfId="15596" hidden="1"/>
    <cellStyle name="Uwaga 3" xfId="15583" hidden="1"/>
    <cellStyle name="Uwaga 3" xfId="15569" hidden="1"/>
    <cellStyle name="Uwaga 3" xfId="14689" hidden="1"/>
    <cellStyle name="Uwaga 3" xfId="15571" hidden="1"/>
    <cellStyle name="Uwaga 3" xfId="14687" hidden="1"/>
    <cellStyle name="Uwaga 3" xfId="1901" hidden="1"/>
    <cellStyle name="Uwaga 3" xfId="16484" hidden="1"/>
    <cellStyle name="Uwaga 3" xfId="15587" hidden="1"/>
    <cellStyle name="Uwaga 3" xfId="15573" hidden="1"/>
    <cellStyle name="Uwaga 3" xfId="17384" hidden="1"/>
    <cellStyle name="Uwaga 3" xfId="16500" hidden="1"/>
    <cellStyle name="Uwaga 3" xfId="16486" hidden="1"/>
    <cellStyle name="Uwaga 3" xfId="17400" hidden="1"/>
    <cellStyle name="Uwaga 3" xfId="17386" hidden="1"/>
    <cellStyle name="Uwaga 3" xfId="16502" hidden="1"/>
    <cellStyle name="Uwaga 3" xfId="1906" hidden="1"/>
    <cellStyle name="Uwaga 3" xfId="1907" hidden="1"/>
    <cellStyle name="Uwaga 3" xfId="9996" hidden="1"/>
    <cellStyle name="Uwaga 3" xfId="13735" hidden="1"/>
    <cellStyle name="Uwaga 3" xfId="11890" hidden="1"/>
    <cellStyle name="Uwaga 3" xfId="12797" hidden="1"/>
    <cellStyle name="Uwaga 3" xfId="1611" hidden="1"/>
    <cellStyle name="Uwaga 3" xfId="1621" hidden="1"/>
    <cellStyle name="Uwaga 3" xfId="1562" hidden="1"/>
    <cellStyle name="Uwaga 3" xfId="1613" hidden="1"/>
    <cellStyle name="Uwaga 3" xfId="1622" hidden="1"/>
    <cellStyle name="Uwaga 3" xfId="12800" hidden="1"/>
    <cellStyle name="Uwaga 3" xfId="9057" hidden="1"/>
    <cellStyle name="Uwaga 3" xfId="8142" hidden="1"/>
    <cellStyle name="Uwaga 3" xfId="8119" hidden="1"/>
    <cellStyle name="Uwaga 3" xfId="9979" hidden="1"/>
    <cellStyle name="Uwaga 3" xfId="17401" hidden="1"/>
    <cellStyle name="Uwaga 3" xfId="17402" hidden="1"/>
    <cellStyle name="Uwaga 3" xfId="17409" hidden="1"/>
    <cellStyle name="Uwaga 3" xfId="17410" hidden="1"/>
    <cellStyle name="Uwaga 3" xfId="17411" hidden="1"/>
    <cellStyle name="Uwaga 3" xfId="17418" hidden="1"/>
    <cellStyle name="Uwaga 3" xfId="17419" hidden="1"/>
    <cellStyle name="Uwaga 3" xfId="17420" hidden="1"/>
    <cellStyle name="Uwaga 3" xfId="17430" hidden="1"/>
    <cellStyle name="Uwaga 3" xfId="17431" hidden="1"/>
    <cellStyle name="Uwaga 3" xfId="17432" hidden="1"/>
    <cellStyle name="Uwaga 3" xfId="17439" hidden="1"/>
    <cellStyle name="Uwaga 3" xfId="17440" hidden="1"/>
    <cellStyle name="Uwaga 3" xfId="17441" hidden="1"/>
    <cellStyle name="Uwaga 3" xfId="17448" hidden="1"/>
    <cellStyle name="Uwaga 3" xfId="17449" hidden="1"/>
    <cellStyle name="Uwaga 3" xfId="17450" hidden="1"/>
    <cellStyle name="Uwaga 3" xfId="17459" hidden="1"/>
    <cellStyle name="Uwaga 3" xfId="17460" hidden="1"/>
    <cellStyle name="Uwaga 3" xfId="17461" hidden="1"/>
    <cellStyle name="Uwaga 3" xfId="17471" hidden="1"/>
    <cellStyle name="Uwaga 3" xfId="17472" hidden="1"/>
    <cellStyle name="Uwaga 3" xfId="17473" hidden="1"/>
    <cellStyle name="Uwaga 3" xfId="17480" hidden="1"/>
    <cellStyle name="Uwaga 3" xfId="17481" hidden="1"/>
    <cellStyle name="Uwaga 3" xfId="17482" hidden="1"/>
    <cellStyle name="Uwaga 3" xfId="17489" hidden="1"/>
    <cellStyle name="Uwaga 3" xfId="17490" hidden="1"/>
    <cellStyle name="Uwaga 3" xfId="17491" hidden="1"/>
    <cellStyle name="Uwaga 3" xfId="17499" hidden="1"/>
    <cellStyle name="Uwaga 3" xfId="17500" hidden="1"/>
    <cellStyle name="Uwaga 3" xfId="17501" hidden="1"/>
    <cellStyle name="Uwaga 3" xfId="17511" hidden="1"/>
    <cellStyle name="Uwaga 3" xfId="17512" hidden="1"/>
    <cellStyle name="Uwaga 3" xfId="17513" hidden="1"/>
    <cellStyle name="Uwaga 3" xfId="17520" hidden="1"/>
    <cellStyle name="Uwaga 3" xfId="17521" hidden="1"/>
    <cellStyle name="Uwaga 3" xfId="17522" hidden="1"/>
    <cellStyle name="Uwaga 3" xfId="17529" hidden="1"/>
    <cellStyle name="Uwaga 3" xfId="17530" hidden="1"/>
    <cellStyle name="Uwaga 3" xfId="17531" hidden="1"/>
    <cellStyle name="Uwaga 3" xfId="17538" hidden="1"/>
    <cellStyle name="Uwaga 3" xfId="17539" hidden="1"/>
    <cellStyle name="Uwaga 3" xfId="17540" hidden="1"/>
    <cellStyle name="Uwaga 3" xfId="17550" hidden="1"/>
    <cellStyle name="Uwaga 3" xfId="17551" hidden="1"/>
    <cellStyle name="Uwaga 3" xfId="17552" hidden="1"/>
    <cellStyle name="Uwaga 3" xfId="17559" hidden="1"/>
    <cellStyle name="Uwaga 3" xfId="17560" hidden="1"/>
    <cellStyle name="Uwaga 3" xfId="17561" hidden="1"/>
    <cellStyle name="Uwaga 3" xfId="17568" hidden="1"/>
    <cellStyle name="Uwaga 3" xfId="17569" hidden="1"/>
    <cellStyle name="Uwaga 3" xfId="17570" hidden="1"/>
    <cellStyle name="Uwaga 3" xfId="17579" hidden="1"/>
    <cellStyle name="Uwaga 3" xfId="17580" hidden="1"/>
    <cellStyle name="Uwaga 3" xfId="17581" hidden="1"/>
    <cellStyle name="Uwaga 3" xfId="17591" hidden="1"/>
    <cellStyle name="Uwaga 3" xfId="17592" hidden="1"/>
    <cellStyle name="Uwaga 3" xfId="17593" hidden="1"/>
    <cellStyle name="Uwaga 3" xfId="17600" hidden="1"/>
    <cellStyle name="Uwaga 3" xfId="17601" hidden="1"/>
    <cellStyle name="Uwaga 3" xfId="17602" hidden="1"/>
    <cellStyle name="Uwaga 3" xfId="17609" hidden="1"/>
    <cellStyle name="Uwaga 3" xfId="17610" hidden="1"/>
    <cellStyle name="Uwaga 3" xfId="17611" hidden="1"/>
    <cellStyle name="Uwaga 3" xfId="17618" hidden="1"/>
    <cellStyle name="Uwaga 3" xfId="17619" hidden="1"/>
    <cellStyle name="Uwaga 3" xfId="17620" hidden="1"/>
    <cellStyle name="Uwaga 3" xfId="17630" hidden="1"/>
    <cellStyle name="Uwaga 3" xfId="17631" hidden="1"/>
    <cellStyle name="Uwaga 3" xfId="17632" hidden="1"/>
    <cellStyle name="Uwaga 3" xfId="17639" hidden="1"/>
    <cellStyle name="Uwaga 3" xfId="17640" hidden="1"/>
    <cellStyle name="Uwaga 3" xfId="17641" hidden="1"/>
    <cellStyle name="Uwaga 3" xfId="17648" hidden="1"/>
    <cellStyle name="Uwaga 3" xfId="17649" hidden="1"/>
    <cellStyle name="Uwaga 3" xfId="17650" hidden="1"/>
    <cellStyle name="Uwaga 3" xfId="17658" hidden="1"/>
    <cellStyle name="Uwaga 3" xfId="17659" hidden="1"/>
    <cellStyle name="Uwaga 3" xfId="17660" hidden="1"/>
    <cellStyle name="Uwaga 3" xfId="17670" hidden="1"/>
    <cellStyle name="Uwaga 3" xfId="17671" hidden="1"/>
    <cellStyle name="Uwaga 3" xfId="17672" hidden="1"/>
    <cellStyle name="Uwaga 3" xfId="17679" hidden="1"/>
    <cellStyle name="Uwaga 3" xfId="17680" hidden="1"/>
    <cellStyle name="Uwaga 3" xfId="17681" hidden="1"/>
    <cellStyle name="Uwaga 3" xfId="17688" hidden="1"/>
    <cellStyle name="Uwaga 3" xfId="17689" hidden="1"/>
    <cellStyle name="Uwaga 3" xfId="17690" hidden="1"/>
    <cellStyle name="Uwaga 3" xfId="17698" hidden="1"/>
    <cellStyle name="Uwaga 3" xfId="17699" hidden="1"/>
    <cellStyle name="Uwaga 3" xfId="17700" hidden="1"/>
    <cellStyle name="Uwaga 3" xfId="17710" hidden="1"/>
    <cellStyle name="Uwaga 3" xfId="17711" hidden="1"/>
    <cellStyle name="Uwaga 3" xfId="17712" hidden="1"/>
    <cellStyle name="Uwaga 3" xfId="17719" hidden="1"/>
    <cellStyle name="Uwaga 3" xfId="17720" hidden="1"/>
    <cellStyle name="Uwaga 3" xfId="17721" hidden="1"/>
    <cellStyle name="Uwaga 3" xfId="17728" hidden="1"/>
    <cellStyle name="Uwaga 3" xfId="17729" hidden="1"/>
    <cellStyle name="Uwaga 3" xfId="17730" hidden="1"/>
    <cellStyle name="Uwaga 3" xfId="17738" hidden="1"/>
    <cellStyle name="Uwaga 3" xfId="17739" hidden="1"/>
    <cellStyle name="Uwaga 3" xfId="17740" hidden="1"/>
    <cellStyle name="Uwaga 3" xfId="17748" hidden="1"/>
    <cellStyle name="Uwaga 3" xfId="17749" hidden="1"/>
    <cellStyle name="Uwaga 3" xfId="17750" hidden="1"/>
    <cellStyle name="Uwaga 3" xfId="17758" hidden="1"/>
    <cellStyle name="Uwaga 3" xfId="17759" hidden="1"/>
    <cellStyle name="Uwaga 3" xfId="17760" hidden="1"/>
    <cellStyle name="Uwaga 3" xfId="17768" hidden="1"/>
    <cellStyle name="Uwaga 3" xfId="17769" hidden="1"/>
    <cellStyle name="Uwaga 3" xfId="17770" hidden="1"/>
    <cellStyle name="Uwaga 3" xfId="17778" hidden="1"/>
    <cellStyle name="Uwaga 3" xfId="17779" hidden="1"/>
    <cellStyle name="Uwaga 3" xfId="17780" hidden="1"/>
    <cellStyle name="Uwaga 3" xfId="17788" hidden="1"/>
    <cellStyle name="Uwaga 3" xfId="17789" hidden="1"/>
    <cellStyle name="Uwaga 3" xfId="17790" hidden="1"/>
    <cellStyle name="Uwaga 3" xfId="17826" hidden="1"/>
    <cellStyle name="Uwaga 3" xfId="17827" hidden="1"/>
    <cellStyle name="Uwaga 3" xfId="17829" hidden="1"/>
    <cellStyle name="Uwaga 3" xfId="17835" hidden="1"/>
    <cellStyle name="Uwaga 3" xfId="17836" hidden="1"/>
    <cellStyle name="Uwaga 3" xfId="17839" hidden="1"/>
    <cellStyle name="Uwaga 3" xfId="17844" hidden="1"/>
    <cellStyle name="Uwaga 3" xfId="17845" hidden="1"/>
    <cellStyle name="Uwaga 3" xfId="17848" hidden="1"/>
    <cellStyle name="Uwaga 3" xfId="17853" hidden="1"/>
    <cellStyle name="Uwaga 3" xfId="17854" hidden="1"/>
    <cellStyle name="Uwaga 3" xfId="17855" hidden="1"/>
    <cellStyle name="Uwaga 3" xfId="17862" hidden="1"/>
    <cellStyle name="Uwaga 3" xfId="17865" hidden="1"/>
    <cellStyle name="Uwaga 3" xfId="17868" hidden="1"/>
    <cellStyle name="Uwaga 3" xfId="17874" hidden="1"/>
    <cellStyle name="Uwaga 3" xfId="17877" hidden="1"/>
    <cellStyle name="Uwaga 3" xfId="17879" hidden="1"/>
    <cellStyle name="Uwaga 3" xfId="17884" hidden="1"/>
    <cellStyle name="Uwaga 3" xfId="17887" hidden="1"/>
    <cellStyle name="Uwaga 3" xfId="17888" hidden="1"/>
    <cellStyle name="Uwaga 3" xfId="17892" hidden="1"/>
    <cellStyle name="Uwaga 3" xfId="17895" hidden="1"/>
    <cellStyle name="Uwaga 3" xfId="17897" hidden="1"/>
    <cellStyle name="Uwaga 3" xfId="17898" hidden="1"/>
    <cellStyle name="Uwaga 3" xfId="17899" hidden="1"/>
    <cellStyle name="Uwaga 3" xfId="17902" hidden="1"/>
    <cellStyle name="Uwaga 3" xfId="17909" hidden="1"/>
    <cellStyle name="Uwaga 3" xfId="17912" hidden="1"/>
    <cellStyle name="Uwaga 3" xfId="17915" hidden="1"/>
    <cellStyle name="Uwaga 3" xfId="17918" hidden="1"/>
    <cellStyle name="Uwaga 3" xfId="17921" hidden="1"/>
    <cellStyle name="Uwaga 3" xfId="17924" hidden="1"/>
    <cellStyle name="Uwaga 3" xfId="17926" hidden="1"/>
    <cellStyle name="Uwaga 3" xfId="17929" hidden="1"/>
    <cellStyle name="Uwaga 3" xfId="17932" hidden="1"/>
    <cellStyle name="Uwaga 3" xfId="17934" hidden="1"/>
    <cellStyle name="Uwaga 3" xfId="17935" hidden="1"/>
    <cellStyle name="Uwaga 3" xfId="17937" hidden="1"/>
    <cellStyle name="Uwaga 3" xfId="17944" hidden="1"/>
    <cellStyle name="Uwaga 3" xfId="17947" hidden="1"/>
    <cellStyle name="Uwaga 3" xfId="17950" hidden="1"/>
    <cellStyle name="Uwaga 3" xfId="17954" hidden="1"/>
    <cellStyle name="Uwaga 3" xfId="17957" hidden="1"/>
    <cellStyle name="Uwaga 3" xfId="17960" hidden="1"/>
    <cellStyle name="Uwaga 3" xfId="17962" hidden="1"/>
    <cellStyle name="Uwaga 3" xfId="17965" hidden="1"/>
    <cellStyle name="Uwaga 3" xfId="17968" hidden="1"/>
    <cellStyle name="Uwaga 3" xfId="17970" hidden="1"/>
    <cellStyle name="Uwaga 3" xfId="17971" hidden="1"/>
    <cellStyle name="Uwaga 3" xfId="17974" hidden="1"/>
    <cellStyle name="Uwaga 3" xfId="17981" hidden="1"/>
    <cellStyle name="Uwaga 3" xfId="17984" hidden="1"/>
    <cellStyle name="Uwaga 3" xfId="17987" hidden="1"/>
    <cellStyle name="Uwaga 3" xfId="17991" hidden="1"/>
    <cellStyle name="Uwaga 3" xfId="17994" hidden="1"/>
    <cellStyle name="Uwaga 3" xfId="17996" hidden="1"/>
    <cellStyle name="Uwaga 3" xfId="17999" hidden="1"/>
    <cellStyle name="Uwaga 3" xfId="18002" hidden="1"/>
    <cellStyle name="Uwaga 3" xfId="18005" hidden="1"/>
    <cellStyle name="Uwaga 3" xfId="18006" hidden="1"/>
    <cellStyle name="Uwaga 3" xfId="18007" hidden="1"/>
    <cellStyle name="Uwaga 3" xfId="18009" hidden="1"/>
    <cellStyle name="Uwaga 3" xfId="18015" hidden="1"/>
    <cellStyle name="Uwaga 3" xfId="18016" hidden="1"/>
    <cellStyle name="Uwaga 3" xfId="18018" hidden="1"/>
    <cellStyle name="Uwaga 3" xfId="18024" hidden="1"/>
    <cellStyle name="Uwaga 3" xfId="18026" hidden="1"/>
    <cellStyle name="Uwaga 3" xfId="18029" hidden="1"/>
    <cellStyle name="Uwaga 3" xfId="18033" hidden="1"/>
    <cellStyle name="Uwaga 3" xfId="18034" hidden="1"/>
    <cellStyle name="Uwaga 3" xfId="18036" hidden="1"/>
    <cellStyle name="Uwaga 3" xfId="18042" hidden="1"/>
    <cellStyle name="Uwaga 3" xfId="18043" hidden="1"/>
    <cellStyle name="Uwaga 3" xfId="18044" hidden="1"/>
    <cellStyle name="Uwaga 3" xfId="18052" hidden="1"/>
    <cellStyle name="Uwaga 3" xfId="18055" hidden="1"/>
    <cellStyle name="Uwaga 3" xfId="18058" hidden="1"/>
    <cellStyle name="Uwaga 3" xfId="18061" hidden="1"/>
    <cellStyle name="Uwaga 3" xfId="18064" hidden="1"/>
    <cellStyle name="Uwaga 3" xfId="18067" hidden="1"/>
    <cellStyle name="Uwaga 3" xfId="18070" hidden="1"/>
    <cellStyle name="Uwaga 3" xfId="18073" hidden="1"/>
    <cellStyle name="Uwaga 3" xfId="18076" hidden="1"/>
    <cellStyle name="Uwaga 3" xfId="18078" hidden="1"/>
    <cellStyle name="Uwaga 3" xfId="18079" hidden="1"/>
    <cellStyle name="Uwaga 3" xfId="18081" hidden="1"/>
    <cellStyle name="Uwaga 3" xfId="18088" hidden="1"/>
    <cellStyle name="Uwaga 3" xfId="18091" hidden="1"/>
    <cellStyle name="Uwaga 3" xfId="18094" hidden="1"/>
    <cellStyle name="Uwaga 3" xfId="18097" hidden="1"/>
    <cellStyle name="Uwaga 3" xfId="18100" hidden="1"/>
    <cellStyle name="Uwaga 3" xfId="18103" hidden="1"/>
    <cellStyle name="Uwaga 3" xfId="18106" hidden="1"/>
    <cellStyle name="Uwaga 3" xfId="18108" hidden="1"/>
    <cellStyle name="Uwaga 3" xfId="18111" hidden="1"/>
    <cellStyle name="Uwaga 3" xfId="18114" hidden="1"/>
    <cellStyle name="Uwaga 3" xfId="18115" hidden="1"/>
    <cellStyle name="Uwaga 3" xfId="18116" hidden="1"/>
    <cellStyle name="Uwaga 3" xfId="18123" hidden="1"/>
    <cellStyle name="Uwaga 3" xfId="18124" hidden="1"/>
    <cellStyle name="Uwaga 3" xfId="18126" hidden="1"/>
    <cellStyle name="Uwaga 3" xfId="18132" hidden="1"/>
    <cellStyle name="Uwaga 3" xfId="18133" hidden="1"/>
    <cellStyle name="Uwaga 3" xfId="18135" hidden="1"/>
    <cellStyle name="Uwaga 3" xfId="18141" hidden="1"/>
    <cellStyle name="Uwaga 3" xfId="18142" hidden="1"/>
    <cellStyle name="Uwaga 3" xfId="18144" hidden="1"/>
    <cellStyle name="Uwaga 3" xfId="18150" hidden="1"/>
    <cellStyle name="Uwaga 3" xfId="18151" hidden="1"/>
    <cellStyle name="Uwaga 3" xfId="18152" hidden="1"/>
    <cellStyle name="Uwaga 3" xfId="18160" hidden="1"/>
    <cellStyle name="Uwaga 3" xfId="18162" hidden="1"/>
    <cellStyle name="Uwaga 3" xfId="18165" hidden="1"/>
    <cellStyle name="Uwaga 3" xfId="18169" hidden="1"/>
    <cellStyle name="Uwaga 3" xfId="18172" hidden="1"/>
    <cellStyle name="Uwaga 3" xfId="18175" hidden="1"/>
    <cellStyle name="Uwaga 3" xfId="18178" hidden="1"/>
    <cellStyle name="Uwaga 3" xfId="18180" hidden="1"/>
    <cellStyle name="Uwaga 3" xfId="18183" hidden="1"/>
    <cellStyle name="Uwaga 3" xfId="18186" hidden="1"/>
    <cellStyle name="Uwaga 3" xfId="18187" hidden="1"/>
    <cellStyle name="Uwaga 3" xfId="18188" hidden="1"/>
    <cellStyle name="Uwaga 3" xfId="18195" hidden="1"/>
    <cellStyle name="Uwaga 3" xfId="18197" hidden="1"/>
    <cellStyle name="Uwaga 3" xfId="18199" hidden="1"/>
    <cellStyle name="Uwaga 3" xfId="18204" hidden="1"/>
    <cellStyle name="Uwaga 3" xfId="18206" hidden="1"/>
    <cellStyle name="Uwaga 3" xfId="18208" hidden="1"/>
    <cellStyle name="Uwaga 3" xfId="18213" hidden="1"/>
    <cellStyle name="Uwaga 3" xfId="18215" hidden="1"/>
    <cellStyle name="Uwaga 3" xfId="18217" hidden="1"/>
    <cellStyle name="Uwaga 3" xfId="18222" hidden="1"/>
    <cellStyle name="Uwaga 3" xfId="18223" hidden="1"/>
    <cellStyle name="Uwaga 3" xfId="18224" hidden="1"/>
    <cellStyle name="Uwaga 3" xfId="18231" hidden="1"/>
    <cellStyle name="Uwaga 3" xfId="18233" hidden="1"/>
    <cellStyle name="Uwaga 3" xfId="18235" hidden="1"/>
    <cellStyle name="Uwaga 3" xfId="18240" hidden="1"/>
    <cellStyle name="Uwaga 3" xfId="18242" hidden="1"/>
    <cellStyle name="Uwaga 3" xfId="18244" hidden="1"/>
    <cellStyle name="Uwaga 3" xfId="18249" hidden="1"/>
    <cellStyle name="Uwaga 3" xfId="18251" hidden="1"/>
    <cellStyle name="Uwaga 3" xfId="18252" hidden="1"/>
    <cellStyle name="Uwaga 3" xfId="18258" hidden="1"/>
    <cellStyle name="Uwaga 3" xfId="18259" hidden="1"/>
    <cellStyle name="Uwaga 3" xfId="18260" hidden="1"/>
    <cellStyle name="Uwaga 3" xfId="18267" hidden="1"/>
    <cellStyle name="Uwaga 3" xfId="18269" hidden="1"/>
    <cellStyle name="Uwaga 3" xfId="18271" hidden="1"/>
    <cellStyle name="Uwaga 3" xfId="18276" hidden="1"/>
    <cellStyle name="Uwaga 3" xfId="18278" hidden="1"/>
    <cellStyle name="Uwaga 3" xfId="18280" hidden="1"/>
    <cellStyle name="Uwaga 3" xfId="18285" hidden="1"/>
    <cellStyle name="Uwaga 3" xfId="18287" hidden="1"/>
    <cellStyle name="Uwaga 3" xfId="18289" hidden="1"/>
    <cellStyle name="Uwaga 3" xfId="18294" hidden="1"/>
    <cellStyle name="Uwaga 3" xfId="18295" hidden="1"/>
    <cellStyle name="Uwaga 3" xfId="18297" hidden="1"/>
    <cellStyle name="Uwaga 3" xfId="18303" hidden="1"/>
    <cellStyle name="Uwaga 3" xfId="18304" hidden="1"/>
    <cellStyle name="Uwaga 3" xfId="18305" hidden="1"/>
    <cellStyle name="Uwaga 3" xfId="18312" hidden="1"/>
    <cellStyle name="Uwaga 3" xfId="18313" hidden="1"/>
    <cellStyle name="Uwaga 3" xfId="18314" hidden="1"/>
    <cellStyle name="Uwaga 3" xfId="18321" hidden="1"/>
    <cellStyle name="Uwaga 3" xfId="18322" hidden="1"/>
    <cellStyle name="Uwaga 3" xfId="18323" hidden="1"/>
    <cellStyle name="Uwaga 3" xfId="18330" hidden="1"/>
    <cellStyle name="Uwaga 3" xfId="18331" hidden="1"/>
    <cellStyle name="Uwaga 3" xfId="18332" hidden="1"/>
    <cellStyle name="Uwaga 3" xfId="18339" hidden="1"/>
    <cellStyle name="Uwaga 3" xfId="18340" hidden="1"/>
    <cellStyle name="Uwaga 3" xfId="18341" hidden="1"/>
    <cellStyle name="Uwaga 3" xfId="18383" hidden="1"/>
    <cellStyle name="Uwaga 3" xfId="18384" hidden="1"/>
    <cellStyle name="Uwaga 3" xfId="18386" hidden="1"/>
    <cellStyle name="Uwaga 3" xfId="18398" hidden="1"/>
    <cellStyle name="Uwaga 3" xfId="18399" hidden="1"/>
    <cellStyle name="Uwaga 3" xfId="18404" hidden="1"/>
    <cellStyle name="Uwaga 3" xfId="18413" hidden="1"/>
    <cellStyle name="Uwaga 3" xfId="18414" hidden="1"/>
    <cellStyle name="Uwaga 3" xfId="18419" hidden="1"/>
    <cellStyle name="Uwaga 3" xfId="18428" hidden="1"/>
    <cellStyle name="Uwaga 3" xfId="18429" hidden="1"/>
    <cellStyle name="Uwaga 3" xfId="18430" hidden="1"/>
    <cellStyle name="Uwaga 3" xfId="18443" hidden="1"/>
    <cellStyle name="Uwaga 3" xfId="18448" hidden="1"/>
    <cellStyle name="Uwaga 3" xfId="18453" hidden="1"/>
    <cellStyle name="Uwaga 3" xfId="18463" hidden="1"/>
    <cellStyle name="Uwaga 3" xfId="18468" hidden="1"/>
    <cellStyle name="Uwaga 3" xfId="18472" hidden="1"/>
    <cellStyle name="Uwaga 3" xfId="18479" hidden="1"/>
    <cellStyle name="Uwaga 3" xfId="18484" hidden="1"/>
    <cellStyle name="Uwaga 3" xfId="18487" hidden="1"/>
    <cellStyle name="Uwaga 3" xfId="18493" hidden="1"/>
    <cellStyle name="Uwaga 3" xfId="18498" hidden="1"/>
    <cellStyle name="Uwaga 3" xfId="18502" hidden="1"/>
    <cellStyle name="Uwaga 3" xfId="18503" hidden="1"/>
    <cellStyle name="Uwaga 3" xfId="18504" hidden="1"/>
    <cellStyle name="Uwaga 3" xfId="18508" hidden="1"/>
    <cellStyle name="Uwaga 3" xfId="18520" hidden="1"/>
    <cellStyle name="Uwaga 3" xfId="18525" hidden="1"/>
    <cellStyle name="Uwaga 3" xfId="18530" hidden="1"/>
    <cellStyle name="Uwaga 3" xfId="18535" hidden="1"/>
    <cellStyle name="Uwaga 3" xfId="18540" hidden="1"/>
    <cellStyle name="Uwaga 3" xfId="18545" hidden="1"/>
    <cellStyle name="Uwaga 3" xfId="18549" hidden="1"/>
    <cellStyle name="Uwaga 3" xfId="18553" hidden="1"/>
    <cellStyle name="Uwaga 3" xfId="18558" hidden="1"/>
    <cellStyle name="Uwaga 3" xfId="18563" hidden="1"/>
    <cellStyle name="Uwaga 3" xfId="18564" hidden="1"/>
    <cellStyle name="Uwaga 3" xfId="18566" hidden="1"/>
    <cellStyle name="Uwaga 3" xfId="18579" hidden="1"/>
    <cellStyle name="Uwaga 3" xfId="18583" hidden="1"/>
    <cellStyle name="Uwaga 3" xfId="18588" hidden="1"/>
    <cellStyle name="Uwaga 3" xfId="18595" hidden="1"/>
    <cellStyle name="Uwaga 3" xfId="18599" hidden="1"/>
    <cellStyle name="Uwaga 3" xfId="18604" hidden="1"/>
    <cellStyle name="Uwaga 3" xfId="18609" hidden="1"/>
    <cellStyle name="Uwaga 3" xfId="18612" hidden="1"/>
    <cellStyle name="Uwaga 3" xfId="18617" hidden="1"/>
    <cellStyle name="Uwaga 3" xfId="18623" hidden="1"/>
    <cellStyle name="Uwaga 3" xfId="18624" hidden="1"/>
    <cellStyle name="Uwaga 3" xfId="18627" hidden="1"/>
    <cellStyle name="Uwaga 3" xfId="18640" hidden="1"/>
    <cellStyle name="Uwaga 3" xfId="18644" hidden="1"/>
    <cellStyle name="Uwaga 3" xfId="18649" hidden="1"/>
    <cellStyle name="Uwaga 3" xfId="18656" hidden="1"/>
    <cellStyle name="Uwaga 3" xfId="18661" hidden="1"/>
    <cellStyle name="Uwaga 3" xfId="18665" hidden="1"/>
    <cellStyle name="Uwaga 3" xfId="18670" hidden="1"/>
    <cellStyle name="Uwaga 3" xfId="18674" hidden="1"/>
    <cellStyle name="Uwaga 3" xfId="18679" hidden="1"/>
    <cellStyle name="Uwaga 3" xfId="18683" hidden="1"/>
    <cellStyle name="Uwaga 3" xfId="18684" hidden="1"/>
    <cellStyle name="Uwaga 3" xfId="18686" hidden="1"/>
    <cellStyle name="Uwaga 3" xfId="18698" hidden="1"/>
    <cellStyle name="Uwaga 3" xfId="18699" hidden="1"/>
    <cellStyle name="Uwaga 3" xfId="18701" hidden="1"/>
    <cellStyle name="Uwaga 3" xfId="18713" hidden="1"/>
    <cellStyle name="Uwaga 3" xfId="18715" hidden="1"/>
    <cellStyle name="Uwaga 3" xfId="18718" hidden="1"/>
    <cellStyle name="Uwaga 3" xfId="18728" hidden="1"/>
    <cellStyle name="Uwaga 3" xfId="18729" hidden="1"/>
    <cellStyle name="Uwaga 3" xfId="18731" hidden="1"/>
    <cellStyle name="Uwaga 3" xfId="18743" hidden="1"/>
    <cellStyle name="Uwaga 3" xfId="18744" hidden="1"/>
    <cellStyle name="Uwaga 3" xfId="18745" hidden="1"/>
    <cellStyle name="Uwaga 3" xfId="18759" hidden="1"/>
    <cellStyle name="Uwaga 3" xfId="18762" hidden="1"/>
    <cellStyle name="Uwaga 3" xfId="18766" hidden="1"/>
    <cellStyle name="Uwaga 3" xfId="18774" hidden="1"/>
    <cellStyle name="Uwaga 3" xfId="18777" hidden="1"/>
    <cellStyle name="Uwaga 3" xfId="18781" hidden="1"/>
    <cellStyle name="Uwaga 3" xfId="18789" hidden="1"/>
    <cellStyle name="Uwaga 3" xfId="18792" hidden="1"/>
    <cellStyle name="Uwaga 3" xfId="18796" hidden="1"/>
    <cellStyle name="Uwaga 3" xfId="18803" hidden="1"/>
    <cellStyle name="Uwaga 3" xfId="18804" hidden="1"/>
    <cellStyle name="Uwaga 3" xfId="18806" hidden="1"/>
    <cellStyle name="Uwaga 3" xfId="18819" hidden="1"/>
    <cellStyle name="Uwaga 3" xfId="18822" hidden="1"/>
    <cellStyle name="Uwaga 3" xfId="18825" hidden="1"/>
    <cellStyle name="Uwaga 3" xfId="18834" hidden="1"/>
    <cellStyle name="Uwaga 3" xfId="18837" hidden="1"/>
    <cellStyle name="Uwaga 3" xfId="18841" hidden="1"/>
    <cellStyle name="Uwaga 3" xfId="18849" hidden="1"/>
    <cellStyle name="Uwaga 3" xfId="18851" hidden="1"/>
    <cellStyle name="Uwaga 3" xfId="18854" hidden="1"/>
    <cellStyle name="Uwaga 3" xfId="18863" hidden="1"/>
    <cellStyle name="Uwaga 3" xfId="18864" hidden="1"/>
    <cellStyle name="Uwaga 3" xfId="18865" hidden="1"/>
    <cellStyle name="Uwaga 3" xfId="18878" hidden="1"/>
    <cellStyle name="Uwaga 3" xfId="18879" hidden="1"/>
    <cellStyle name="Uwaga 3" xfId="18881" hidden="1"/>
    <cellStyle name="Uwaga 3" xfId="18893" hidden="1"/>
    <cellStyle name="Uwaga 3" xfId="18894" hidden="1"/>
    <cellStyle name="Uwaga 3" xfId="18896" hidden="1"/>
    <cellStyle name="Uwaga 3" xfId="18908" hidden="1"/>
    <cellStyle name="Uwaga 3" xfId="18909" hidden="1"/>
    <cellStyle name="Uwaga 3" xfId="18911" hidden="1"/>
    <cellStyle name="Uwaga 3" xfId="18923" hidden="1"/>
    <cellStyle name="Uwaga 3" xfId="18924" hidden="1"/>
    <cellStyle name="Uwaga 3" xfId="18925" hidden="1"/>
    <cellStyle name="Uwaga 3" xfId="18939" hidden="1"/>
    <cellStyle name="Uwaga 3" xfId="18941" hidden="1"/>
    <cellStyle name="Uwaga 3" xfId="18944" hidden="1"/>
    <cellStyle name="Uwaga 3" xfId="18954" hidden="1"/>
    <cellStyle name="Uwaga 3" xfId="18957" hidden="1"/>
    <cellStyle name="Uwaga 3" xfId="18960" hidden="1"/>
    <cellStyle name="Uwaga 3" xfId="18969" hidden="1"/>
    <cellStyle name="Uwaga 3" xfId="18971" hidden="1"/>
    <cellStyle name="Uwaga 3" xfId="18974" hidden="1"/>
    <cellStyle name="Uwaga 3" xfId="18983" hidden="1"/>
    <cellStyle name="Uwaga 3" xfId="18984" hidden="1"/>
    <cellStyle name="Uwaga 3" xfId="18985" hidden="1"/>
    <cellStyle name="Uwaga 3" xfId="18998" hidden="1"/>
    <cellStyle name="Uwaga 3" xfId="19000" hidden="1"/>
    <cellStyle name="Uwaga 3" xfId="19002" hidden="1"/>
    <cellStyle name="Uwaga 3" xfId="19013" hidden="1"/>
    <cellStyle name="Uwaga 3" xfId="19015" hidden="1"/>
    <cellStyle name="Uwaga 3" xfId="19017" hidden="1"/>
    <cellStyle name="Uwaga 3" xfId="19028" hidden="1"/>
    <cellStyle name="Uwaga 3" xfId="19030" hidden="1"/>
    <cellStyle name="Uwaga 3" xfId="19032" hidden="1"/>
    <cellStyle name="Uwaga 3" xfId="19043" hidden="1"/>
    <cellStyle name="Uwaga 3" xfId="19044" hidden="1"/>
    <cellStyle name="Uwaga 3" xfId="19045" hidden="1"/>
    <cellStyle name="Uwaga 3" xfId="19058" hidden="1"/>
    <cellStyle name="Uwaga 3" xfId="19060" hidden="1"/>
    <cellStyle name="Uwaga 3" xfId="19062" hidden="1"/>
    <cellStyle name="Uwaga 3" xfId="19073" hidden="1"/>
    <cellStyle name="Uwaga 3" xfId="19075" hidden="1"/>
    <cellStyle name="Uwaga 3" xfId="19077" hidden="1"/>
    <cellStyle name="Uwaga 3" xfId="19088" hidden="1"/>
    <cellStyle name="Uwaga 3" xfId="19090" hidden="1"/>
    <cellStyle name="Uwaga 3" xfId="19091" hidden="1"/>
    <cellStyle name="Uwaga 3" xfId="19103" hidden="1"/>
    <cellStyle name="Uwaga 3" xfId="19104" hidden="1"/>
    <cellStyle name="Uwaga 3" xfId="19105" hidden="1"/>
    <cellStyle name="Uwaga 3" xfId="19118" hidden="1"/>
    <cellStyle name="Uwaga 3" xfId="19120" hidden="1"/>
    <cellStyle name="Uwaga 3" xfId="19122" hidden="1"/>
    <cellStyle name="Uwaga 3" xfId="19133" hidden="1"/>
    <cellStyle name="Uwaga 3" xfId="19135" hidden="1"/>
    <cellStyle name="Uwaga 3" xfId="19137" hidden="1"/>
    <cellStyle name="Uwaga 3" xfId="19148" hidden="1"/>
    <cellStyle name="Uwaga 3" xfId="19150" hidden="1"/>
    <cellStyle name="Uwaga 3" xfId="19152" hidden="1"/>
    <cellStyle name="Uwaga 3" xfId="19163" hidden="1"/>
    <cellStyle name="Uwaga 3" xfId="19164" hidden="1"/>
    <cellStyle name="Uwaga 3" xfId="19166" hidden="1"/>
    <cellStyle name="Uwaga 3" xfId="19177" hidden="1"/>
    <cellStyle name="Uwaga 3" xfId="19179" hidden="1"/>
    <cellStyle name="Uwaga 3" xfId="19180" hidden="1"/>
    <cellStyle name="Uwaga 3" xfId="19189" hidden="1"/>
    <cellStyle name="Uwaga 3" xfId="19192" hidden="1"/>
    <cellStyle name="Uwaga 3" xfId="19194" hidden="1"/>
    <cellStyle name="Uwaga 3" xfId="19205" hidden="1"/>
    <cellStyle name="Uwaga 3" xfId="19207" hidden="1"/>
    <cellStyle name="Uwaga 3" xfId="19209" hidden="1"/>
    <cellStyle name="Uwaga 3" xfId="19221" hidden="1"/>
    <cellStyle name="Uwaga 3" xfId="19223" hidden="1"/>
    <cellStyle name="Uwaga 3" xfId="19225" hidden="1"/>
    <cellStyle name="Uwaga 3" xfId="19233" hidden="1"/>
    <cellStyle name="Uwaga 3" xfId="19235" hidden="1"/>
    <cellStyle name="Uwaga 3" xfId="19238" hidden="1"/>
    <cellStyle name="Uwaga 3" xfId="19228" hidden="1"/>
    <cellStyle name="Uwaga 3" xfId="19227" hidden="1"/>
    <cellStyle name="Uwaga 3" xfId="19226" hidden="1"/>
    <cellStyle name="Uwaga 3" xfId="19213" hidden="1"/>
    <cellStyle name="Uwaga 3" xfId="19212" hidden="1"/>
    <cellStyle name="Uwaga 3" xfId="19211" hidden="1"/>
    <cellStyle name="Uwaga 3" xfId="19198" hidden="1"/>
    <cellStyle name="Uwaga 3" xfId="19197" hidden="1"/>
    <cellStyle name="Uwaga 3" xfId="19196" hidden="1"/>
    <cellStyle name="Uwaga 3" xfId="19183" hidden="1"/>
    <cellStyle name="Uwaga 3" xfId="19182" hidden="1"/>
    <cellStyle name="Uwaga 3" xfId="19181" hidden="1"/>
    <cellStyle name="Uwaga 3" xfId="19168" hidden="1"/>
    <cellStyle name="Uwaga 3" xfId="19167" hidden="1"/>
    <cellStyle name="Uwaga 3" xfId="19165" hidden="1"/>
    <cellStyle name="Uwaga 3" xfId="19154" hidden="1"/>
    <cellStyle name="Uwaga 3" xfId="19151" hidden="1"/>
    <cellStyle name="Uwaga 3" xfId="19149" hidden="1"/>
    <cellStyle name="Uwaga 3" xfId="19139" hidden="1"/>
    <cellStyle name="Uwaga 3" xfId="19136" hidden="1"/>
    <cellStyle name="Uwaga 3" xfId="19134" hidden="1"/>
    <cellStyle name="Uwaga 3" xfId="19124" hidden="1"/>
    <cellStyle name="Uwaga 3" xfId="19121" hidden="1"/>
    <cellStyle name="Uwaga 3" xfId="19119" hidden="1"/>
    <cellStyle name="Uwaga 3" xfId="19109" hidden="1"/>
    <cellStyle name="Uwaga 3" xfId="19107" hidden="1"/>
    <cellStyle name="Uwaga 3" xfId="19106" hidden="1"/>
    <cellStyle name="Uwaga 3" xfId="19094" hidden="1"/>
    <cellStyle name="Uwaga 3" xfId="19092" hidden="1"/>
    <cellStyle name="Uwaga 3" xfId="19089" hidden="1"/>
    <cellStyle name="Uwaga 3" xfId="19079" hidden="1"/>
    <cellStyle name="Uwaga 3" xfId="19076" hidden="1"/>
    <cellStyle name="Uwaga 3" xfId="19074" hidden="1"/>
    <cellStyle name="Uwaga 3" xfId="19064" hidden="1"/>
    <cellStyle name="Uwaga 3" xfId="19061" hidden="1"/>
    <cellStyle name="Uwaga 3" xfId="19059" hidden="1"/>
    <cellStyle name="Uwaga 3" xfId="19049" hidden="1"/>
    <cellStyle name="Uwaga 3" xfId="19047" hidden="1"/>
    <cellStyle name="Uwaga 3" xfId="19046" hidden="1"/>
    <cellStyle name="Uwaga 3" xfId="19034" hidden="1"/>
    <cellStyle name="Uwaga 3" xfId="19031" hidden="1"/>
    <cellStyle name="Uwaga 3" xfId="19029" hidden="1"/>
    <cellStyle name="Uwaga 3" xfId="19019" hidden="1"/>
    <cellStyle name="Uwaga 3" xfId="19016" hidden="1"/>
    <cellStyle name="Uwaga 3" xfId="19014" hidden="1"/>
    <cellStyle name="Uwaga 3" xfId="19004" hidden="1"/>
    <cellStyle name="Uwaga 3" xfId="19001" hidden="1"/>
    <cellStyle name="Uwaga 3" xfId="18999" hidden="1"/>
    <cellStyle name="Uwaga 3" xfId="18989" hidden="1"/>
    <cellStyle name="Uwaga 3" xfId="18987" hidden="1"/>
    <cellStyle name="Uwaga 3" xfId="18986" hidden="1"/>
    <cellStyle name="Uwaga 3" xfId="18973" hidden="1"/>
    <cellStyle name="Uwaga 3" xfId="18970" hidden="1"/>
    <cellStyle name="Uwaga 3" xfId="18968" hidden="1"/>
    <cellStyle name="Uwaga 3" xfId="18958" hidden="1"/>
    <cellStyle name="Uwaga 3" xfId="18955" hidden="1"/>
    <cellStyle name="Uwaga 3" xfId="18953" hidden="1"/>
    <cellStyle name="Uwaga 3" xfId="18943" hidden="1"/>
    <cellStyle name="Uwaga 3" xfId="18940" hidden="1"/>
    <cellStyle name="Uwaga 3" xfId="18938" hidden="1"/>
    <cellStyle name="Uwaga 3" xfId="18929" hidden="1"/>
    <cellStyle name="Uwaga 3" xfId="18927" hidden="1"/>
    <cellStyle name="Uwaga 3" xfId="18926" hidden="1"/>
    <cellStyle name="Uwaga 3" xfId="18914" hidden="1"/>
    <cellStyle name="Uwaga 3" xfId="18912" hidden="1"/>
    <cellStyle name="Uwaga 3" xfId="18910" hidden="1"/>
    <cellStyle name="Uwaga 3" xfId="18899" hidden="1"/>
    <cellStyle name="Uwaga 3" xfId="18897" hidden="1"/>
    <cellStyle name="Uwaga 3" xfId="18895" hidden="1"/>
    <cellStyle name="Uwaga 3" xfId="18884" hidden="1"/>
    <cellStyle name="Uwaga 3" xfId="18882" hidden="1"/>
    <cellStyle name="Uwaga 3" xfId="18880" hidden="1"/>
    <cellStyle name="Uwaga 3" xfId="18869" hidden="1"/>
    <cellStyle name="Uwaga 3" xfId="18867" hidden="1"/>
    <cellStyle name="Uwaga 3" xfId="18866" hidden="1"/>
    <cellStyle name="Uwaga 3" xfId="18853" hidden="1"/>
    <cellStyle name="Uwaga 3" xfId="18850" hidden="1"/>
    <cellStyle name="Uwaga 3" xfId="18848" hidden="1"/>
    <cellStyle name="Uwaga 3" xfId="18838" hidden="1"/>
    <cellStyle name="Uwaga 3" xfId="18835" hidden="1"/>
    <cellStyle name="Uwaga 3" xfId="18833" hidden="1"/>
    <cellStyle name="Uwaga 3" xfId="18823" hidden="1"/>
    <cellStyle name="Uwaga 3" xfId="18820" hidden="1"/>
    <cellStyle name="Uwaga 3" xfId="18818" hidden="1"/>
    <cellStyle name="Uwaga 3" xfId="18809" hidden="1"/>
    <cellStyle name="Uwaga 3" xfId="18807" hidden="1"/>
    <cellStyle name="Uwaga 3" xfId="18805" hidden="1"/>
    <cellStyle name="Uwaga 3" xfId="18793" hidden="1"/>
    <cellStyle name="Uwaga 3" xfId="18790" hidden="1"/>
    <cellStyle name="Uwaga 3" xfId="18788" hidden="1"/>
    <cellStyle name="Uwaga 3" xfId="18778" hidden="1"/>
    <cellStyle name="Uwaga 3" xfId="18775" hidden="1"/>
    <cellStyle name="Uwaga 3" xfId="18773" hidden="1"/>
    <cellStyle name="Uwaga 3" xfId="18763" hidden="1"/>
    <cellStyle name="Uwaga 3" xfId="18760" hidden="1"/>
    <cellStyle name="Uwaga 3" xfId="18758" hidden="1"/>
    <cellStyle name="Uwaga 3" xfId="18751" hidden="1"/>
    <cellStyle name="Uwaga 3" xfId="18748" hidden="1"/>
    <cellStyle name="Uwaga 3" xfId="18746" hidden="1"/>
    <cellStyle name="Uwaga 3" xfId="18736" hidden="1"/>
    <cellStyle name="Uwaga 3" xfId="18733" hidden="1"/>
    <cellStyle name="Uwaga 3" xfId="18730" hidden="1"/>
    <cellStyle name="Uwaga 3" xfId="18721" hidden="1"/>
    <cellStyle name="Uwaga 3" xfId="18717" hidden="1"/>
    <cellStyle name="Uwaga 3" xfId="18714" hidden="1"/>
    <cellStyle name="Uwaga 3" xfId="18706" hidden="1"/>
    <cellStyle name="Uwaga 3" xfId="18703" hidden="1"/>
    <cellStyle name="Uwaga 3" xfId="18700" hidden="1"/>
    <cellStyle name="Uwaga 3" xfId="18691" hidden="1"/>
    <cellStyle name="Uwaga 3" xfId="18688" hidden="1"/>
    <cellStyle name="Uwaga 3" xfId="18685" hidden="1"/>
    <cellStyle name="Uwaga 3" xfId="18675" hidden="1"/>
    <cellStyle name="Uwaga 3" xfId="18671" hidden="1"/>
    <cellStyle name="Uwaga 3" xfId="18668" hidden="1"/>
    <cellStyle name="Uwaga 3" xfId="18659" hidden="1"/>
    <cellStyle name="Uwaga 3" xfId="18655" hidden="1"/>
    <cellStyle name="Uwaga 3" xfId="18653" hidden="1"/>
    <cellStyle name="Uwaga 3" xfId="18645" hidden="1"/>
    <cellStyle name="Uwaga 3" xfId="18641" hidden="1"/>
    <cellStyle name="Uwaga 3" xfId="18638" hidden="1"/>
    <cellStyle name="Uwaga 3" xfId="18631" hidden="1"/>
    <cellStyle name="Uwaga 3" xfId="18628" hidden="1"/>
    <cellStyle name="Uwaga 3" xfId="18625" hidden="1"/>
    <cellStyle name="Uwaga 3" xfId="18616" hidden="1"/>
    <cellStyle name="Uwaga 3" xfId="18611" hidden="1"/>
    <cellStyle name="Uwaga 3" xfId="18608" hidden="1"/>
    <cellStyle name="Uwaga 3" xfId="18601" hidden="1"/>
    <cellStyle name="Uwaga 3" xfId="18596" hidden="1"/>
    <cellStyle name="Uwaga 3" xfId="18593" hidden="1"/>
    <cellStyle name="Uwaga 3" xfId="18586" hidden="1"/>
    <cellStyle name="Uwaga 3" xfId="18581" hidden="1"/>
    <cellStyle name="Uwaga 3" xfId="18578" hidden="1"/>
    <cellStyle name="Uwaga 3" xfId="18572" hidden="1"/>
    <cellStyle name="Uwaga 3" xfId="18568" hidden="1"/>
    <cellStyle name="Uwaga 3" xfId="18565" hidden="1"/>
    <cellStyle name="Uwaga 3" xfId="18557" hidden="1"/>
    <cellStyle name="Uwaga 3" xfId="18552" hidden="1"/>
    <cellStyle name="Uwaga 3" xfId="18548" hidden="1"/>
    <cellStyle name="Uwaga 3" xfId="18542" hidden="1"/>
    <cellStyle name="Uwaga 3" xfId="18537" hidden="1"/>
    <cellStyle name="Uwaga 3" xfId="18533" hidden="1"/>
    <cellStyle name="Uwaga 3" xfId="18527" hidden="1"/>
    <cellStyle name="Uwaga 3" xfId="18522" hidden="1"/>
    <cellStyle name="Uwaga 3" xfId="18518" hidden="1"/>
    <cellStyle name="Uwaga 3" xfId="18513" hidden="1"/>
    <cellStyle name="Uwaga 3" xfId="18509" hidden="1"/>
    <cellStyle name="Uwaga 3" xfId="18505" hidden="1"/>
    <cellStyle name="Uwaga 3" xfId="18497" hidden="1"/>
    <cellStyle name="Uwaga 3" xfId="18492" hidden="1"/>
    <cellStyle name="Uwaga 3" xfId="18488" hidden="1"/>
    <cellStyle name="Uwaga 3" xfId="18482" hidden="1"/>
    <cellStyle name="Uwaga 3" xfId="18477" hidden="1"/>
    <cellStyle name="Uwaga 3" xfId="18473" hidden="1"/>
    <cellStyle name="Uwaga 3" xfId="18467" hidden="1"/>
    <cellStyle name="Uwaga 3" xfId="18462" hidden="1"/>
    <cellStyle name="Uwaga 3" xfId="18458" hidden="1"/>
    <cellStyle name="Uwaga 3" xfId="18454" hidden="1"/>
    <cellStyle name="Uwaga 3" xfId="18449" hidden="1"/>
    <cellStyle name="Uwaga 3" xfId="18444" hidden="1"/>
    <cellStyle name="Uwaga 3" xfId="18439" hidden="1"/>
    <cellStyle name="Uwaga 3" xfId="18435" hidden="1"/>
    <cellStyle name="Uwaga 3" xfId="18431" hidden="1"/>
    <cellStyle name="Uwaga 3" xfId="18424" hidden="1"/>
    <cellStyle name="Uwaga 3" xfId="18420" hidden="1"/>
    <cellStyle name="Uwaga 3" xfId="18415" hidden="1"/>
    <cellStyle name="Uwaga 3" xfId="18409" hidden="1"/>
    <cellStyle name="Uwaga 3" xfId="18405" hidden="1"/>
    <cellStyle name="Uwaga 3" xfId="18400" hidden="1"/>
    <cellStyle name="Uwaga 3" xfId="18394" hidden="1"/>
    <cellStyle name="Uwaga 3" xfId="18390" hidden="1"/>
    <cellStyle name="Uwaga 3" xfId="18385" hidden="1"/>
    <cellStyle name="Uwaga 3" xfId="18379" hidden="1"/>
    <cellStyle name="Uwaga 3" xfId="18375" hidden="1"/>
    <cellStyle name="Uwaga 3" xfId="18371" hidden="1"/>
    <cellStyle name="Uwaga 3" xfId="19231" hidden="1"/>
    <cellStyle name="Uwaga 3" xfId="19230" hidden="1"/>
    <cellStyle name="Uwaga 3" xfId="19229" hidden="1"/>
    <cellStyle name="Uwaga 3" xfId="19216" hidden="1"/>
    <cellStyle name="Uwaga 3" xfId="19215" hidden="1"/>
    <cellStyle name="Uwaga 3" xfId="19214" hidden="1"/>
    <cellStyle name="Uwaga 3" xfId="19201" hidden="1"/>
    <cellStyle name="Uwaga 3" xfId="19200" hidden="1"/>
    <cellStyle name="Uwaga 3" xfId="19199" hidden="1"/>
    <cellStyle name="Uwaga 3" xfId="19186" hidden="1"/>
    <cellStyle name="Uwaga 3" xfId="19185" hidden="1"/>
    <cellStyle name="Uwaga 3" xfId="19184" hidden="1"/>
    <cellStyle name="Uwaga 3" xfId="19171" hidden="1"/>
    <cellStyle name="Uwaga 3" xfId="19170" hidden="1"/>
    <cellStyle name="Uwaga 3" xfId="19169" hidden="1"/>
    <cellStyle name="Uwaga 3" xfId="19157" hidden="1"/>
    <cellStyle name="Uwaga 3" xfId="19155" hidden="1"/>
    <cellStyle name="Uwaga 3" xfId="19153" hidden="1"/>
    <cellStyle name="Uwaga 3" xfId="19142" hidden="1"/>
    <cellStyle name="Uwaga 3" xfId="19140" hidden="1"/>
    <cellStyle name="Uwaga 3" xfId="19138" hidden="1"/>
    <cellStyle name="Uwaga 3" xfId="19127" hidden="1"/>
    <cellStyle name="Uwaga 3" xfId="19125" hidden="1"/>
    <cellStyle name="Uwaga 3" xfId="19123" hidden="1"/>
    <cellStyle name="Uwaga 3" xfId="19112" hidden="1"/>
    <cellStyle name="Uwaga 3" xfId="19110" hidden="1"/>
    <cellStyle name="Uwaga 3" xfId="19108" hidden="1"/>
    <cellStyle name="Uwaga 3" xfId="19097" hidden="1"/>
    <cellStyle name="Uwaga 3" xfId="19095" hidden="1"/>
    <cellStyle name="Uwaga 3" xfId="19093" hidden="1"/>
    <cellStyle name="Uwaga 3" xfId="19082" hidden="1"/>
    <cellStyle name="Uwaga 3" xfId="19080" hidden="1"/>
    <cellStyle name="Uwaga 3" xfId="19078" hidden="1"/>
    <cellStyle name="Uwaga 3" xfId="19067" hidden="1"/>
    <cellStyle name="Uwaga 3" xfId="19065" hidden="1"/>
    <cellStyle name="Uwaga 3" xfId="19063" hidden="1"/>
    <cellStyle name="Uwaga 3" xfId="19052" hidden="1"/>
    <cellStyle name="Uwaga 3" xfId="19050" hidden="1"/>
    <cellStyle name="Uwaga 3" xfId="19048" hidden="1"/>
    <cellStyle name="Uwaga 3" xfId="19037" hidden="1"/>
    <cellStyle name="Uwaga 3" xfId="19035" hidden="1"/>
    <cellStyle name="Uwaga 3" xfId="19033" hidden="1"/>
    <cellStyle name="Uwaga 3" xfId="19022" hidden="1"/>
    <cellStyle name="Uwaga 3" xfId="19020" hidden="1"/>
    <cellStyle name="Uwaga 3" xfId="19018" hidden="1"/>
    <cellStyle name="Uwaga 3" xfId="19007" hidden="1"/>
    <cellStyle name="Uwaga 3" xfId="19005" hidden="1"/>
    <cellStyle name="Uwaga 3" xfId="19003" hidden="1"/>
    <cellStyle name="Uwaga 3" xfId="18992" hidden="1"/>
    <cellStyle name="Uwaga 3" xfId="18990" hidden="1"/>
    <cellStyle name="Uwaga 3" xfId="18988" hidden="1"/>
    <cellStyle name="Uwaga 3" xfId="18977" hidden="1"/>
    <cellStyle name="Uwaga 3" xfId="18975" hidden="1"/>
    <cellStyle name="Uwaga 3" xfId="18972" hidden="1"/>
    <cellStyle name="Uwaga 3" xfId="18962" hidden="1"/>
    <cellStyle name="Uwaga 3" xfId="18959" hidden="1"/>
    <cellStyle name="Uwaga 3" xfId="18956" hidden="1"/>
    <cellStyle name="Uwaga 3" xfId="18947" hidden="1"/>
    <cellStyle name="Uwaga 3" xfId="18945" hidden="1"/>
    <cellStyle name="Uwaga 3" xfId="18942" hidden="1"/>
    <cellStyle name="Uwaga 3" xfId="18932" hidden="1"/>
    <cellStyle name="Uwaga 3" xfId="18930" hidden="1"/>
    <cellStyle name="Uwaga 3" xfId="18928" hidden="1"/>
    <cellStyle name="Uwaga 3" xfId="18917" hidden="1"/>
    <cellStyle name="Uwaga 3" xfId="18915" hidden="1"/>
    <cellStyle name="Uwaga 3" xfId="18913" hidden="1"/>
    <cellStyle name="Uwaga 3" xfId="18902" hidden="1"/>
    <cellStyle name="Uwaga 3" xfId="18900" hidden="1"/>
    <cellStyle name="Uwaga 3" xfId="18898" hidden="1"/>
    <cellStyle name="Uwaga 3" xfId="18887" hidden="1"/>
    <cellStyle name="Uwaga 3" xfId="18885" hidden="1"/>
    <cellStyle name="Uwaga 3" xfId="18883" hidden="1"/>
    <cellStyle name="Uwaga 3" xfId="18872" hidden="1"/>
    <cellStyle name="Uwaga 3" xfId="18870" hidden="1"/>
    <cellStyle name="Uwaga 3" xfId="18868" hidden="1"/>
    <cellStyle name="Uwaga 3" xfId="18857" hidden="1"/>
    <cellStyle name="Uwaga 3" xfId="18855" hidden="1"/>
    <cellStyle name="Uwaga 3" xfId="18852" hidden="1"/>
    <cellStyle name="Uwaga 3" xfId="18842" hidden="1"/>
    <cellStyle name="Uwaga 3" xfId="18839" hidden="1"/>
    <cellStyle name="Uwaga 3" xfId="18836" hidden="1"/>
    <cellStyle name="Uwaga 3" xfId="18827" hidden="1"/>
    <cellStyle name="Uwaga 3" xfId="18824" hidden="1"/>
    <cellStyle name="Uwaga 3" xfId="18821" hidden="1"/>
    <cellStyle name="Uwaga 3" xfId="18812" hidden="1"/>
    <cellStyle name="Uwaga 3" xfId="18810" hidden="1"/>
    <cellStyle name="Uwaga 3" xfId="18808" hidden="1"/>
    <cellStyle name="Uwaga 3" xfId="18797" hidden="1"/>
    <cellStyle name="Uwaga 3" xfId="18794" hidden="1"/>
    <cellStyle name="Uwaga 3" xfId="18791" hidden="1"/>
    <cellStyle name="Uwaga 3" xfId="18782" hidden="1"/>
    <cellStyle name="Uwaga 3" xfId="18779" hidden="1"/>
    <cellStyle name="Uwaga 3" xfId="18776" hidden="1"/>
    <cellStyle name="Uwaga 3" xfId="18767" hidden="1"/>
    <cellStyle name="Uwaga 3" xfId="18764" hidden="1"/>
    <cellStyle name="Uwaga 3" xfId="18761" hidden="1"/>
    <cellStyle name="Uwaga 3" xfId="18754" hidden="1"/>
    <cellStyle name="Uwaga 3" xfId="18750" hidden="1"/>
    <cellStyle name="Uwaga 3" xfId="18747" hidden="1"/>
    <cellStyle name="Uwaga 3" xfId="18739" hidden="1"/>
    <cellStyle name="Uwaga 3" xfId="18735" hidden="1"/>
    <cellStyle name="Uwaga 3" xfId="18732" hidden="1"/>
    <cellStyle name="Uwaga 3" xfId="18724" hidden="1"/>
    <cellStyle name="Uwaga 3" xfId="18720" hidden="1"/>
    <cellStyle name="Uwaga 3" xfId="18716" hidden="1"/>
    <cellStyle name="Uwaga 3" xfId="18709" hidden="1"/>
    <cellStyle name="Uwaga 3" xfId="18705" hidden="1"/>
    <cellStyle name="Uwaga 3" xfId="18702" hidden="1"/>
    <cellStyle name="Uwaga 3" xfId="18694" hidden="1"/>
    <cellStyle name="Uwaga 3" xfId="18690" hidden="1"/>
    <cellStyle name="Uwaga 3" xfId="18687" hidden="1"/>
    <cellStyle name="Uwaga 3" xfId="18678" hidden="1"/>
    <cellStyle name="Uwaga 3" xfId="18673" hidden="1"/>
    <cellStyle name="Uwaga 3" xfId="18669" hidden="1"/>
    <cellStyle name="Uwaga 3" xfId="18663" hidden="1"/>
    <cellStyle name="Uwaga 3" xfId="18658" hidden="1"/>
    <cellStyle name="Uwaga 3" xfId="18654" hidden="1"/>
    <cellStyle name="Uwaga 3" xfId="18648" hidden="1"/>
    <cellStyle name="Uwaga 3" xfId="18643" hidden="1"/>
    <cellStyle name="Uwaga 3" xfId="18639" hidden="1"/>
    <cellStyle name="Uwaga 3" xfId="18634" hidden="1"/>
    <cellStyle name="Uwaga 3" xfId="18630" hidden="1"/>
    <cellStyle name="Uwaga 3" xfId="18626" hidden="1"/>
    <cellStyle name="Uwaga 3" xfId="18619" hidden="1"/>
    <cellStyle name="Uwaga 3" xfId="18614" hidden="1"/>
    <cellStyle name="Uwaga 3" xfId="18610" hidden="1"/>
    <cellStyle name="Uwaga 3" xfId="18603" hidden="1"/>
    <cellStyle name="Uwaga 3" xfId="18598" hidden="1"/>
    <cellStyle name="Uwaga 3" xfId="18594" hidden="1"/>
    <cellStyle name="Uwaga 3" xfId="18589" hidden="1"/>
    <cellStyle name="Uwaga 3" xfId="18584" hidden="1"/>
    <cellStyle name="Uwaga 3" xfId="18580" hidden="1"/>
    <cellStyle name="Uwaga 3" xfId="18574" hidden="1"/>
    <cellStyle name="Uwaga 3" xfId="18570" hidden="1"/>
    <cellStyle name="Uwaga 3" xfId="18567" hidden="1"/>
    <cellStyle name="Uwaga 3" xfId="18560" hidden="1"/>
    <cellStyle name="Uwaga 3" xfId="18555" hidden="1"/>
    <cellStyle name="Uwaga 3" xfId="18550" hidden="1"/>
    <cellStyle name="Uwaga 3" xfId="18544" hidden="1"/>
    <cellStyle name="Uwaga 3" xfId="18539" hidden="1"/>
    <cellStyle name="Uwaga 3" xfId="18534" hidden="1"/>
    <cellStyle name="Uwaga 3" xfId="18529" hidden="1"/>
    <cellStyle name="Uwaga 3" xfId="18524" hidden="1"/>
    <cellStyle name="Uwaga 3" xfId="18519" hidden="1"/>
    <cellStyle name="Uwaga 3" xfId="18515" hidden="1"/>
    <cellStyle name="Uwaga 3" xfId="18511" hidden="1"/>
    <cellStyle name="Uwaga 3" xfId="18506" hidden="1"/>
    <cellStyle name="Uwaga 3" xfId="18499" hidden="1"/>
    <cellStyle name="Uwaga 3" xfId="18494" hidden="1"/>
    <cellStyle name="Uwaga 3" xfId="18489" hidden="1"/>
    <cellStyle name="Uwaga 3" xfId="18483" hidden="1"/>
    <cellStyle name="Uwaga 3" xfId="18478" hidden="1"/>
    <cellStyle name="Uwaga 3" xfId="18474" hidden="1"/>
    <cellStyle name="Uwaga 3" xfId="18469" hidden="1"/>
    <cellStyle name="Uwaga 3" xfId="18464" hidden="1"/>
    <cellStyle name="Uwaga 3" xfId="18459" hidden="1"/>
    <cellStyle name="Uwaga 3" xfId="18455" hidden="1"/>
    <cellStyle name="Uwaga 3" xfId="18450" hidden="1"/>
    <cellStyle name="Uwaga 3" xfId="18445" hidden="1"/>
    <cellStyle name="Uwaga 3" xfId="18440" hidden="1"/>
    <cellStyle name="Uwaga 3" xfId="18436" hidden="1"/>
    <cellStyle name="Uwaga 3" xfId="18432" hidden="1"/>
    <cellStyle name="Uwaga 3" xfId="18425" hidden="1"/>
    <cellStyle name="Uwaga 3" xfId="18421" hidden="1"/>
    <cellStyle name="Uwaga 3" xfId="18416" hidden="1"/>
    <cellStyle name="Uwaga 3" xfId="18410" hidden="1"/>
    <cellStyle name="Uwaga 3" xfId="18406" hidden="1"/>
    <cellStyle name="Uwaga 3" xfId="18401" hidden="1"/>
    <cellStyle name="Uwaga 3" xfId="18395" hidden="1"/>
    <cellStyle name="Uwaga 3" xfId="18391" hidden="1"/>
    <cellStyle name="Uwaga 3" xfId="18387" hidden="1"/>
    <cellStyle name="Uwaga 3" xfId="18380" hidden="1"/>
    <cellStyle name="Uwaga 3" xfId="18376" hidden="1"/>
    <cellStyle name="Uwaga 3" xfId="18372" hidden="1"/>
    <cellStyle name="Uwaga 3" xfId="19236" hidden="1"/>
    <cellStyle name="Uwaga 3" xfId="19234" hidden="1"/>
    <cellStyle name="Uwaga 3" xfId="19232" hidden="1"/>
    <cellStyle name="Uwaga 3" xfId="19219" hidden="1"/>
    <cellStyle name="Uwaga 3" xfId="19218" hidden="1"/>
    <cellStyle name="Uwaga 3" xfId="19217" hidden="1"/>
    <cellStyle name="Uwaga 3" xfId="19204" hidden="1"/>
    <cellStyle name="Uwaga 3" xfId="19203" hidden="1"/>
    <cellStyle name="Uwaga 3" xfId="19202" hidden="1"/>
    <cellStyle name="Uwaga 3" xfId="19190" hidden="1"/>
    <cellStyle name="Uwaga 3" xfId="19188" hidden="1"/>
    <cellStyle name="Uwaga 3" xfId="19187" hidden="1"/>
    <cellStyle name="Uwaga 3" xfId="19174" hidden="1"/>
    <cellStyle name="Uwaga 3" xfId="19173" hidden="1"/>
    <cellStyle name="Uwaga 3" xfId="19172" hidden="1"/>
    <cellStyle name="Uwaga 3" xfId="19160" hidden="1"/>
    <cellStyle name="Uwaga 3" xfId="19158" hidden="1"/>
    <cellStyle name="Uwaga 3" xfId="19156" hidden="1"/>
    <cellStyle name="Uwaga 3" xfId="19145" hidden="1"/>
    <cellStyle name="Uwaga 3" xfId="19143" hidden="1"/>
    <cellStyle name="Uwaga 3" xfId="19141" hidden="1"/>
    <cellStyle name="Uwaga 3" xfId="19130" hidden="1"/>
    <cellStyle name="Uwaga 3" xfId="19128" hidden="1"/>
    <cellStyle name="Uwaga 3" xfId="19126" hidden="1"/>
    <cellStyle name="Uwaga 3" xfId="19115" hidden="1"/>
    <cellStyle name="Uwaga 3" xfId="19113" hidden="1"/>
    <cellStyle name="Uwaga 3" xfId="19111" hidden="1"/>
    <cellStyle name="Uwaga 3" xfId="19100" hidden="1"/>
    <cellStyle name="Uwaga 3" xfId="19098" hidden="1"/>
    <cellStyle name="Uwaga 3" xfId="19096" hidden="1"/>
    <cellStyle name="Uwaga 3" xfId="19085" hidden="1"/>
    <cellStyle name="Uwaga 3" xfId="19083" hidden="1"/>
    <cellStyle name="Uwaga 3" xfId="19081" hidden="1"/>
    <cellStyle name="Uwaga 3" xfId="19070" hidden="1"/>
    <cellStyle name="Uwaga 3" xfId="19068" hidden="1"/>
    <cellStyle name="Uwaga 3" xfId="19066" hidden="1"/>
    <cellStyle name="Uwaga 3" xfId="19055" hidden="1"/>
    <cellStyle name="Uwaga 3" xfId="19053" hidden="1"/>
    <cellStyle name="Uwaga 3" xfId="19051" hidden="1"/>
    <cellStyle name="Uwaga 3" xfId="19040" hidden="1"/>
    <cellStyle name="Uwaga 3" xfId="19038" hidden="1"/>
    <cellStyle name="Uwaga 3" xfId="19036" hidden="1"/>
    <cellStyle name="Uwaga 3" xfId="19025" hidden="1"/>
    <cellStyle name="Uwaga 3" xfId="19023" hidden="1"/>
    <cellStyle name="Uwaga 3" xfId="19021" hidden="1"/>
    <cellStyle name="Uwaga 3" xfId="19010" hidden="1"/>
    <cellStyle name="Uwaga 3" xfId="19008" hidden="1"/>
    <cellStyle name="Uwaga 3" xfId="19006" hidden="1"/>
    <cellStyle name="Uwaga 3" xfId="18995" hidden="1"/>
    <cellStyle name="Uwaga 3" xfId="18993" hidden="1"/>
    <cellStyle name="Uwaga 3" xfId="18991" hidden="1"/>
    <cellStyle name="Uwaga 3" xfId="18980" hidden="1"/>
    <cellStyle name="Uwaga 3" xfId="18978" hidden="1"/>
    <cellStyle name="Uwaga 3" xfId="18976" hidden="1"/>
    <cellStyle name="Uwaga 3" xfId="18965" hidden="1"/>
    <cellStyle name="Uwaga 3" xfId="18963" hidden="1"/>
    <cellStyle name="Uwaga 3" xfId="18961" hidden="1"/>
    <cellStyle name="Uwaga 3" xfId="18950" hidden="1"/>
    <cellStyle name="Uwaga 3" xfId="18948" hidden="1"/>
    <cellStyle name="Uwaga 3" xfId="18946" hidden="1"/>
    <cellStyle name="Uwaga 3" xfId="18935" hidden="1"/>
    <cellStyle name="Uwaga 3" xfId="18933" hidden="1"/>
    <cellStyle name="Uwaga 3" xfId="18931" hidden="1"/>
    <cellStyle name="Uwaga 3" xfId="18920" hidden="1"/>
    <cellStyle name="Uwaga 3" xfId="18918" hidden="1"/>
    <cellStyle name="Uwaga 3" xfId="18916" hidden="1"/>
    <cellStyle name="Uwaga 3" xfId="18905" hidden="1"/>
    <cellStyle name="Uwaga 3" xfId="18903" hidden="1"/>
    <cellStyle name="Uwaga 3" xfId="18901" hidden="1"/>
    <cellStyle name="Uwaga 3" xfId="18890" hidden="1"/>
    <cellStyle name="Uwaga 3" xfId="18888" hidden="1"/>
    <cellStyle name="Uwaga 3" xfId="18886" hidden="1"/>
    <cellStyle name="Uwaga 3" xfId="18875" hidden="1"/>
    <cellStyle name="Uwaga 3" xfId="18873" hidden="1"/>
    <cellStyle name="Uwaga 3" xfId="18871" hidden="1"/>
    <cellStyle name="Uwaga 3" xfId="18860" hidden="1"/>
    <cellStyle name="Uwaga 3" xfId="18858" hidden="1"/>
    <cellStyle name="Uwaga 3" xfId="18856" hidden="1"/>
    <cellStyle name="Uwaga 3" xfId="18845" hidden="1"/>
    <cellStyle name="Uwaga 3" xfId="18843" hidden="1"/>
    <cellStyle name="Uwaga 3" xfId="18840" hidden="1"/>
    <cellStyle name="Uwaga 3" xfId="18830" hidden="1"/>
    <cellStyle name="Uwaga 3" xfId="18828" hidden="1"/>
    <cellStyle name="Uwaga 3" xfId="18826" hidden="1"/>
    <cellStyle name="Uwaga 3" xfId="18815" hidden="1"/>
    <cellStyle name="Uwaga 3" xfId="18813" hidden="1"/>
    <cellStyle name="Uwaga 3" xfId="18811" hidden="1"/>
    <cellStyle name="Uwaga 3" xfId="18800" hidden="1"/>
    <cellStyle name="Uwaga 3" xfId="18798" hidden="1"/>
    <cellStyle name="Uwaga 3" xfId="18795" hidden="1"/>
    <cellStyle name="Uwaga 3" xfId="18785" hidden="1"/>
    <cellStyle name="Uwaga 3" xfId="18783" hidden="1"/>
    <cellStyle name="Uwaga 3" xfId="18780" hidden="1"/>
    <cellStyle name="Uwaga 3" xfId="18770" hidden="1"/>
    <cellStyle name="Uwaga 3" xfId="18768" hidden="1"/>
    <cellStyle name="Uwaga 3" xfId="18765" hidden="1"/>
    <cellStyle name="Uwaga 3" xfId="18756" hidden="1"/>
    <cellStyle name="Uwaga 3" xfId="18753" hidden="1"/>
    <cellStyle name="Uwaga 3" xfId="18749" hidden="1"/>
    <cellStyle name="Uwaga 3" xfId="18741" hidden="1"/>
    <cellStyle name="Uwaga 3" xfId="18738" hidden="1"/>
    <cellStyle name="Uwaga 3" xfId="18734" hidden="1"/>
    <cellStyle name="Uwaga 3" xfId="18726" hidden="1"/>
    <cellStyle name="Uwaga 3" xfId="18723" hidden="1"/>
    <cellStyle name="Uwaga 3" xfId="18719" hidden="1"/>
    <cellStyle name="Uwaga 3" xfId="18711" hidden="1"/>
    <cellStyle name="Uwaga 3" xfId="18708" hidden="1"/>
    <cellStyle name="Uwaga 3" xfId="18704" hidden="1"/>
    <cellStyle name="Uwaga 3" xfId="18696" hidden="1"/>
    <cellStyle name="Uwaga 3" xfId="18693" hidden="1"/>
    <cellStyle name="Uwaga 3" xfId="18689" hidden="1"/>
    <cellStyle name="Uwaga 3" xfId="18681" hidden="1"/>
    <cellStyle name="Uwaga 3" xfId="18677" hidden="1"/>
    <cellStyle name="Uwaga 3" xfId="18672" hidden="1"/>
    <cellStyle name="Uwaga 3" xfId="18666" hidden="1"/>
    <cellStyle name="Uwaga 3" xfId="18662" hidden="1"/>
    <cellStyle name="Uwaga 3" xfId="18657" hidden="1"/>
    <cellStyle name="Uwaga 3" xfId="18651" hidden="1"/>
    <cellStyle name="Uwaga 3" xfId="18647" hidden="1"/>
    <cellStyle name="Uwaga 3" xfId="18642" hidden="1"/>
    <cellStyle name="Uwaga 3" xfId="18636" hidden="1"/>
    <cellStyle name="Uwaga 3" xfId="18633" hidden="1"/>
    <cellStyle name="Uwaga 3" xfId="18629" hidden="1"/>
    <cellStyle name="Uwaga 3" xfId="18621" hidden="1"/>
    <cellStyle name="Uwaga 3" xfId="18618" hidden="1"/>
    <cellStyle name="Uwaga 3" xfId="18613" hidden="1"/>
    <cellStyle name="Uwaga 3" xfId="18606" hidden="1"/>
    <cellStyle name="Uwaga 3" xfId="18602" hidden="1"/>
    <cellStyle name="Uwaga 3" xfId="18597" hidden="1"/>
    <cellStyle name="Uwaga 3" xfId="18591" hidden="1"/>
    <cellStyle name="Uwaga 3" xfId="18587" hidden="1"/>
    <cellStyle name="Uwaga 3" xfId="18582" hidden="1"/>
    <cellStyle name="Uwaga 3" xfId="18576" hidden="1"/>
    <cellStyle name="Uwaga 3" xfId="18573" hidden="1"/>
    <cellStyle name="Uwaga 3" xfId="18569" hidden="1"/>
    <cellStyle name="Uwaga 3" xfId="18561" hidden="1"/>
    <cellStyle name="Uwaga 3" xfId="18556" hidden="1"/>
    <cellStyle name="Uwaga 3" xfId="18551" hidden="1"/>
    <cellStyle name="Uwaga 3" xfId="18546" hidden="1"/>
    <cellStyle name="Uwaga 3" xfId="18541" hidden="1"/>
    <cellStyle name="Uwaga 3" xfId="18536" hidden="1"/>
    <cellStyle name="Uwaga 3" xfId="18531" hidden="1"/>
    <cellStyle name="Uwaga 3" xfId="18526" hidden="1"/>
    <cellStyle name="Uwaga 3" xfId="18521" hidden="1"/>
    <cellStyle name="Uwaga 3" xfId="18516" hidden="1"/>
    <cellStyle name="Uwaga 3" xfId="18512" hidden="1"/>
    <cellStyle name="Uwaga 3" xfId="18507" hidden="1"/>
    <cellStyle name="Uwaga 3" xfId="18500" hidden="1"/>
    <cellStyle name="Uwaga 3" xfId="18495" hidden="1"/>
    <cellStyle name="Uwaga 3" xfId="18490" hidden="1"/>
    <cellStyle name="Uwaga 3" xfId="18485" hidden="1"/>
    <cellStyle name="Uwaga 3" xfId="18480" hidden="1"/>
    <cellStyle name="Uwaga 3" xfId="18475" hidden="1"/>
    <cellStyle name="Uwaga 3" xfId="18470" hidden="1"/>
    <cellStyle name="Uwaga 3" xfId="18465" hidden="1"/>
    <cellStyle name="Uwaga 3" xfId="18460" hidden="1"/>
    <cellStyle name="Uwaga 3" xfId="18456" hidden="1"/>
    <cellStyle name="Uwaga 3" xfId="18451" hidden="1"/>
    <cellStyle name="Uwaga 3" xfId="18446" hidden="1"/>
    <cellStyle name="Uwaga 3" xfId="18441" hidden="1"/>
    <cellStyle name="Uwaga 3" xfId="18437" hidden="1"/>
    <cellStyle name="Uwaga 3" xfId="18433" hidden="1"/>
    <cellStyle name="Uwaga 3" xfId="18426" hidden="1"/>
    <cellStyle name="Uwaga 3" xfId="18422" hidden="1"/>
    <cellStyle name="Uwaga 3" xfId="18417" hidden="1"/>
    <cellStyle name="Uwaga 3" xfId="18411" hidden="1"/>
    <cellStyle name="Uwaga 3" xfId="18407" hidden="1"/>
    <cellStyle name="Uwaga 3" xfId="18402" hidden="1"/>
    <cellStyle name="Uwaga 3" xfId="18396" hidden="1"/>
    <cellStyle name="Uwaga 3" xfId="18392" hidden="1"/>
    <cellStyle name="Uwaga 3" xfId="18388" hidden="1"/>
    <cellStyle name="Uwaga 3" xfId="18381" hidden="1"/>
    <cellStyle name="Uwaga 3" xfId="18377" hidden="1"/>
    <cellStyle name="Uwaga 3" xfId="18373" hidden="1"/>
    <cellStyle name="Uwaga 3" xfId="19240" hidden="1"/>
    <cellStyle name="Uwaga 3" xfId="19239" hidden="1"/>
    <cellStyle name="Uwaga 3" xfId="19237" hidden="1"/>
    <cellStyle name="Uwaga 3" xfId="19224" hidden="1"/>
    <cellStyle name="Uwaga 3" xfId="19222" hidden="1"/>
    <cellStyle name="Uwaga 3" xfId="19220" hidden="1"/>
    <cellStyle name="Uwaga 3" xfId="19210" hidden="1"/>
    <cellStyle name="Uwaga 3" xfId="19208" hidden="1"/>
    <cellStyle name="Uwaga 3" xfId="19206" hidden="1"/>
    <cellStyle name="Uwaga 3" xfId="19195" hidden="1"/>
    <cellStyle name="Uwaga 3" xfId="19193" hidden="1"/>
    <cellStyle name="Uwaga 3" xfId="19191" hidden="1"/>
    <cellStyle name="Uwaga 3" xfId="19178" hidden="1"/>
    <cellStyle name="Uwaga 3" xfId="19176" hidden="1"/>
    <cellStyle name="Uwaga 3" xfId="19175" hidden="1"/>
    <cellStyle name="Uwaga 3" xfId="19162" hidden="1"/>
    <cellStyle name="Uwaga 3" xfId="19161" hidden="1"/>
    <cellStyle name="Uwaga 3" xfId="19159" hidden="1"/>
    <cellStyle name="Uwaga 3" xfId="19147" hidden="1"/>
    <cellStyle name="Uwaga 3" xfId="19146" hidden="1"/>
    <cellStyle name="Uwaga 3" xfId="19144" hidden="1"/>
    <cellStyle name="Uwaga 3" xfId="19132" hidden="1"/>
    <cellStyle name="Uwaga 3" xfId="19131" hidden="1"/>
    <cellStyle name="Uwaga 3" xfId="19129" hidden="1"/>
    <cellStyle name="Uwaga 3" xfId="19117" hidden="1"/>
    <cellStyle name="Uwaga 3" xfId="19116" hidden="1"/>
    <cellStyle name="Uwaga 3" xfId="19114" hidden="1"/>
    <cellStyle name="Uwaga 3" xfId="19102" hidden="1"/>
    <cellStyle name="Uwaga 3" xfId="19101" hidden="1"/>
    <cellStyle name="Uwaga 3" xfId="19099" hidden="1"/>
    <cellStyle name="Uwaga 3" xfId="19087" hidden="1"/>
    <cellStyle name="Uwaga 3" xfId="19086" hidden="1"/>
    <cellStyle name="Uwaga 3" xfId="19084" hidden="1"/>
    <cellStyle name="Uwaga 3" xfId="19072" hidden="1"/>
    <cellStyle name="Uwaga 3" xfId="19071" hidden="1"/>
    <cellStyle name="Uwaga 3" xfId="19069" hidden="1"/>
    <cellStyle name="Uwaga 3" xfId="19057" hidden="1"/>
    <cellStyle name="Uwaga 3" xfId="19056" hidden="1"/>
    <cellStyle name="Uwaga 3" xfId="19054" hidden="1"/>
    <cellStyle name="Uwaga 3" xfId="19042" hidden="1"/>
    <cellStyle name="Uwaga 3" xfId="19041" hidden="1"/>
    <cellStyle name="Uwaga 3" xfId="19039" hidden="1"/>
    <cellStyle name="Uwaga 3" xfId="19027" hidden="1"/>
    <cellStyle name="Uwaga 3" xfId="19026" hidden="1"/>
    <cellStyle name="Uwaga 3" xfId="19024" hidden="1"/>
    <cellStyle name="Uwaga 3" xfId="19012" hidden="1"/>
    <cellStyle name="Uwaga 3" xfId="19011" hidden="1"/>
    <cellStyle name="Uwaga 3" xfId="19009" hidden="1"/>
    <cellStyle name="Uwaga 3" xfId="18997" hidden="1"/>
    <cellStyle name="Uwaga 3" xfId="18996" hidden="1"/>
    <cellStyle name="Uwaga 3" xfId="18994" hidden="1"/>
    <cellStyle name="Uwaga 3" xfId="18982" hidden="1"/>
    <cellStyle name="Uwaga 3" xfId="18981" hidden="1"/>
    <cellStyle name="Uwaga 3" xfId="18979" hidden="1"/>
    <cellStyle name="Uwaga 3" xfId="18967" hidden="1"/>
    <cellStyle name="Uwaga 3" xfId="18966" hidden="1"/>
    <cellStyle name="Uwaga 3" xfId="18964" hidden="1"/>
    <cellStyle name="Uwaga 3" xfId="18952" hidden="1"/>
    <cellStyle name="Uwaga 3" xfId="18951" hidden="1"/>
    <cellStyle name="Uwaga 3" xfId="18949" hidden="1"/>
    <cellStyle name="Uwaga 3" xfId="18937" hidden="1"/>
    <cellStyle name="Uwaga 3" xfId="18936" hidden="1"/>
    <cellStyle name="Uwaga 3" xfId="18934" hidden="1"/>
    <cellStyle name="Uwaga 3" xfId="18922" hidden="1"/>
    <cellStyle name="Uwaga 3" xfId="18921" hidden="1"/>
    <cellStyle name="Uwaga 3" xfId="18919" hidden="1"/>
    <cellStyle name="Uwaga 3" xfId="18907" hidden="1"/>
    <cellStyle name="Uwaga 3" xfId="18906" hidden="1"/>
    <cellStyle name="Uwaga 3" xfId="18904" hidden="1"/>
    <cellStyle name="Uwaga 3" xfId="18892" hidden="1"/>
    <cellStyle name="Uwaga 3" xfId="18891" hidden="1"/>
    <cellStyle name="Uwaga 3" xfId="18889" hidden="1"/>
    <cellStyle name="Uwaga 3" xfId="18877" hidden="1"/>
    <cellStyle name="Uwaga 3" xfId="18876" hidden="1"/>
    <cellStyle name="Uwaga 3" xfId="18874" hidden="1"/>
    <cellStyle name="Uwaga 3" xfId="18862" hidden="1"/>
    <cellStyle name="Uwaga 3" xfId="18861" hidden="1"/>
    <cellStyle name="Uwaga 3" xfId="18859" hidden="1"/>
    <cellStyle name="Uwaga 3" xfId="18847" hidden="1"/>
    <cellStyle name="Uwaga 3" xfId="18846" hidden="1"/>
    <cellStyle name="Uwaga 3" xfId="18844" hidden="1"/>
    <cellStyle name="Uwaga 3" xfId="18832" hidden="1"/>
    <cellStyle name="Uwaga 3" xfId="18831" hidden="1"/>
    <cellStyle name="Uwaga 3" xfId="18829" hidden="1"/>
    <cellStyle name="Uwaga 3" xfId="18817" hidden="1"/>
    <cellStyle name="Uwaga 3" xfId="18816" hidden="1"/>
    <cellStyle name="Uwaga 3" xfId="18814" hidden="1"/>
    <cellStyle name="Uwaga 3" xfId="18802" hidden="1"/>
    <cellStyle name="Uwaga 3" xfId="18801" hidden="1"/>
    <cellStyle name="Uwaga 3" xfId="18799" hidden="1"/>
    <cellStyle name="Uwaga 3" xfId="18787" hidden="1"/>
    <cellStyle name="Uwaga 3" xfId="18786" hidden="1"/>
    <cellStyle name="Uwaga 3" xfId="18784" hidden="1"/>
    <cellStyle name="Uwaga 3" xfId="18772" hidden="1"/>
    <cellStyle name="Uwaga 3" xfId="18771" hidden="1"/>
    <cellStyle name="Uwaga 3" xfId="18769" hidden="1"/>
    <cellStyle name="Uwaga 3" xfId="18757" hidden="1"/>
    <cellStyle name="Uwaga 3" xfId="18755" hidden="1"/>
    <cellStyle name="Uwaga 3" xfId="18752" hidden="1"/>
    <cellStyle name="Uwaga 3" xfId="18742" hidden="1"/>
    <cellStyle name="Uwaga 3" xfId="18740" hidden="1"/>
    <cellStyle name="Uwaga 3" xfId="18737" hidden="1"/>
    <cellStyle name="Uwaga 3" xfId="18727" hidden="1"/>
    <cellStyle name="Uwaga 3" xfId="18725" hidden="1"/>
    <cellStyle name="Uwaga 3" xfId="18722" hidden="1"/>
    <cellStyle name="Uwaga 3" xfId="18712" hidden="1"/>
    <cellStyle name="Uwaga 3" xfId="18710" hidden="1"/>
    <cellStyle name="Uwaga 3" xfId="18707" hidden="1"/>
    <cellStyle name="Uwaga 3" xfId="18697" hidden="1"/>
    <cellStyle name="Uwaga 3" xfId="18695" hidden="1"/>
    <cellStyle name="Uwaga 3" xfId="18692" hidden="1"/>
    <cellStyle name="Uwaga 3" xfId="18682" hidden="1"/>
    <cellStyle name="Uwaga 3" xfId="18680" hidden="1"/>
    <cellStyle name="Uwaga 3" xfId="18676" hidden="1"/>
    <cellStyle name="Uwaga 3" xfId="18667" hidden="1"/>
    <cellStyle name="Uwaga 3" xfId="18664" hidden="1"/>
    <cellStyle name="Uwaga 3" xfId="18660" hidden="1"/>
    <cellStyle name="Uwaga 3" xfId="18652" hidden="1"/>
    <cellStyle name="Uwaga 3" xfId="18650" hidden="1"/>
    <cellStyle name="Uwaga 3" xfId="18646" hidden="1"/>
    <cellStyle name="Uwaga 3" xfId="18637" hidden="1"/>
    <cellStyle name="Uwaga 3" xfId="18635" hidden="1"/>
    <cellStyle name="Uwaga 3" xfId="18632" hidden="1"/>
    <cellStyle name="Uwaga 3" xfId="18622" hidden="1"/>
    <cellStyle name="Uwaga 3" xfId="18620" hidden="1"/>
    <cellStyle name="Uwaga 3" xfId="18615" hidden="1"/>
    <cellStyle name="Uwaga 3" xfId="18607" hidden="1"/>
    <cellStyle name="Uwaga 3" xfId="18605" hidden="1"/>
    <cellStyle name="Uwaga 3" xfId="18600" hidden="1"/>
    <cellStyle name="Uwaga 3" xfId="18592" hidden="1"/>
    <cellStyle name="Uwaga 3" xfId="18590" hidden="1"/>
    <cellStyle name="Uwaga 3" xfId="18585" hidden="1"/>
    <cellStyle name="Uwaga 3" xfId="18577" hidden="1"/>
    <cellStyle name="Uwaga 3" xfId="18575" hidden="1"/>
    <cellStyle name="Uwaga 3" xfId="18571" hidden="1"/>
    <cellStyle name="Uwaga 3" xfId="18562" hidden="1"/>
    <cellStyle name="Uwaga 3" xfId="18559" hidden="1"/>
    <cellStyle name="Uwaga 3" xfId="18554" hidden="1"/>
    <cellStyle name="Uwaga 3" xfId="18547" hidden="1"/>
    <cellStyle name="Uwaga 3" xfId="18543" hidden="1"/>
    <cellStyle name="Uwaga 3" xfId="18538" hidden="1"/>
    <cellStyle name="Uwaga 3" xfId="18532" hidden="1"/>
    <cellStyle name="Uwaga 3" xfId="18528" hidden="1"/>
    <cellStyle name="Uwaga 3" xfId="18523" hidden="1"/>
    <cellStyle name="Uwaga 3" xfId="18517" hidden="1"/>
    <cellStyle name="Uwaga 3" xfId="18514" hidden="1"/>
    <cellStyle name="Uwaga 3" xfId="18510" hidden="1"/>
    <cellStyle name="Uwaga 3" xfId="18501" hidden="1"/>
    <cellStyle name="Uwaga 3" xfId="18496" hidden="1"/>
    <cellStyle name="Uwaga 3" xfId="18491" hidden="1"/>
    <cellStyle name="Uwaga 3" xfId="18486" hidden="1"/>
    <cellStyle name="Uwaga 3" xfId="18481" hidden="1"/>
    <cellStyle name="Uwaga 3" xfId="18476" hidden="1"/>
    <cellStyle name="Uwaga 3" xfId="18471" hidden="1"/>
    <cellStyle name="Uwaga 3" xfId="18466" hidden="1"/>
    <cellStyle name="Uwaga 3" xfId="18461" hidden="1"/>
    <cellStyle name="Uwaga 3" xfId="18457" hidden="1"/>
    <cellStyle name="Uwaga 3" xfId="18452" hidden="1"/>
    <cellStyle name="Uwaga 3" xfId="18447" hidden="1"/>
    <cellStyle name="Uwaga 3" xfId="18442" hidden="1"/>
    <cellStyle name="Uwaga 3" xfId="18438" hidden="1"/>
    <cellStyle name="Uwaga 3" xfId="18434" hidden="1"/>
    <cellStyle name="Uwaga 3" xfId="18427" hidden="1"/>
    <cellStyle name="Uwaga 3" xfId="18423" hidden="1"/>
    <cellStyle name="Uwaga 3" xfId="18418" hidden="1"/>
    <cellStyle name="Uwaga 3" xfId="18412" hidden="1"/>
    <cellStyle name="Uwaga 3" xfId="18408" hidden="1"/>
    <cellStyle name="Uwaga 3" xfId="18403" hidden="1"/>
    <cellStyle name="Uwaga 3" xfId="18397" hidden="1"/>
    <cellStyle name="Uwaga 3" xfId="18393" hidden="1"/>
    <cellStyle name="Uwaga 3" xfId="18389" hidden="1"/>
    <cellStyle name="Uwaga 3" xfId="18382" hidden="1"/>
    <cellStyle name="Uwaga 3" xfId="18378" hidden="1"/>
    <cellStyle name="Uwaga 3" xfId="18374" hidden="1"/>
    <cellStyle name="Uwaga 3" xfId="18335" hidden="1"/>
    <cellStyle name="Uwaga 3" xfId="18334" hidden="1"/>
    <cellStyle name="Uwaga 3" xfId="18333" hidden="1"/>
    <cellStyle name="Uwaga 3" xfId="18326" hidden="1"/>
    <cellStyle name="Uwaga 3" xfId="18325" hidden="1"/>
    <cellStyle name="Uwaga 3" xfId="18324" hidden="1"/>
    <cellStyle name="Uwaga 3" xfId="18317" hidden="1"/>
    <cellStyle name="Uwaga 3" xfId="18316" hidden="1"/>
    <cellStyle name="Uwaga 3" xfId="18315" hidden="1"/>
    <cellStyle name="Uwaga 3" xfId="18308" hidden="1"/>
    <cellStyle name="Uwaga 3" xfId="18307" hidden="1"/>
    <cellStyle name="Uwaga 3" xfId="18306" hidden="1"/>
    <cellStyle name="Uwaga 3" xfId="18299" hidden="1"/>
    <cellStyle name="Uwaga 3" xfId="18298" hidden="1"/>
    <cellStyle name="Uwaga 3" xfId="18296" hidden="1"/>
    <cellStyle name="Uwaga 3" xfId="18291" hidden="1"/>
    <cellStyle name="Uwaga 3" xfId="18288" hidden="1"/>
    <cellStyle name="Uwaga 3" xfId="18286" hidden="1"/>
    <cellStyle name="Uwaga 3" xfId="18282" hidden="1"/>
    <cellStyle name="Uwaga 3" xfId="18279" hidden="1"/>
    <cellStyle name="Uwaga 3" xfId="18277" hidden="1"/>
    <cellStyle name="Uwaga 3" xfId="18273" hidden="1"/>
    <cellStyle name="Uwaga 3" xfId="18270" hidden="1"/>
    <cellStyle name="Uwaga 3" xfId="18268" hidden="1"/>
    <cellStyle name="Uwaga 3" xfId="18264" hidden="1"/>
    <cellStyle name="Uwaga 3" xfId="18262" hidden="1"/>
    <cellStyle name="Uwaga 3" xfId="18261" hidden="1"/>
    <cellStyle name="Uwaga 3" xfId="18255" hidden="1"/>
    <cellStyle name="Uwaga 3" xfId="18253" hidden="1"/>
    <cellStyle name="Uwaga 3" xfId="18250" hidden="1"/>
    <cellStyle name="Uwaga 3" xfId="18246" hidden="1"/>
    <cellStyle name="Uwaga 3" xfId="18243" hidden="1"/>
    <cellStyle name="Uwaga 3" xfId="18241" hidden="1"/>
    <cellStyle name="Uwaga 3" xfId="18237" hidden="1"/>
    <cellStyle name="Uwaga 3" xfId="18234" hidden="1"/>
    <cellStyle name="Uwaga 3" xfId="18232" hidden="1"/>
    <cellStyle name="Uwaga 3" xfId="18228" hidden="1"/>
    <cellStyle name="Uwaga 3" xfId="18226" hidden="1"/>
    <cellStyle name="Uwaga 3" xfId="18225" hidden="1"/>
    <cellStyle name="Uwaga 3" xfId="18219" hidden="1"/>
    <cellStyle name="Uwaga 3" xfId="18216" hidden="1"/>
    <cellStyle name="Uwaga 3" xfId="18214" hidden="1"/>
    <cellStyle name="Uwaga 3" xfId="18210" hidden="1"/>
    <cellStyle name="Uwaga 3" xfId="18207" hidden="1"/>
    <cellStyle name="Uwaga 3" xfId="18205" hidden="1"/>
    <cellStyle name="Uwaga 3" xfId="18201" hidden="1"/>
    <cellStyle name="Uwaga 3" xfId="18198" hidden="1"/>
    <cellStyle name="Uwaga 3" xfId="18196" hidden="1"/>
    <cellStyle name="Uwaga 3" xfId="18192" hidden="1"/>
    <cellStyle name="Uwaga 3" xfId="18190" hidden="1"/>
    <cellStyle name="Uwaga 3" xfId="18189" hidden="1"/>
    <cellStyle name="Uwaga 3" xfId="18182" hidden="1"/>
    <cellStyle name="Uwaga 3" xfId="18179" hidden="1"/>
    <cellStyle name="Uwaga 3" xfId="18177" hidden="1"/>
    <cellStyle name="Uwaga 3" xfId="18173" hidden="1"/>
    <cellStyle name="Uwaga 3" xfId="18170" hidden="1"/>
    <cellStyle name="Uwaga 3" xfId="18168" hidden="1"/>
    <cellStyle name="Uwaga 3" xfId="18164" hidden="1"/>
    <cellStyle name="Uwaga 3" xfId="18161" hidden="1"/>
    <cellStyle name="Uwaga 3" xfId="18159" hidden="1"/>
    <cellStyle name="Uwaga 3" xfId="18156" hidden="1"/>
    <cellStyle name="Uwaga 3" xfId="18154" hidden="1"/>
    <cellStyle name="Uwaga 3" xfId="18153" hidden="1"/>
    <cellStyle name="Uwaga 3" xfId="18147" hidden="1"/>
    <cellStyle name="Uwaga 3" xfId="18145" hidden="1"/>
    <cellStyle name="Uwaga 3" xfId="18143" hidden="1"/>
    <cellStyle name="Uwaga 3" xfId="18138" hidden="1"/>
    <cellStyle name="Uwaga 3" xfId="18136" hidden="1"/>
    <cellStyle name="Uwaga 3" xfId="18134" hidden="1"/>
    <cellStyle name="Uwaga 3" xfId="18129" hidden="1"/>
    <cellStyle name="Uwaga 3" xfId="18127" hidden="1"/>
    <cellStyle name="Uwaga 3" xfId="18125" hidden="1"/>
    <cellStyle name="Uwaga 3" xfId="18120" hidden="1"/>
    <cellStyle name="Uwaga 3" xfId="18118" hidden="1"/>
    <cellStyle name="Uwaga 3" xfId="18117" hidden="1"/>
    <cellStyle name="Uwaga 3" xfId="18110" hidden="1"/>
    <cellStyle name="Uwaga 3" xfId="18107" hidden="1"/>
    <cellStyle name="Uwaga 3" xfId="18105" hidden="1"/>
    <cellStyle name="Uwaga 3" xfId="18101" hidden="1"/>
    <cellStyle name="Uwaga 3" xfId="18098" hidden="1"/>
    <cellStyle name="Uwaga 3" xfId="18096" hidden="1"/>
    <cellStyle name="Uwaga 3" xfId="18092" hidden="1"/>
    <cellStyle name="Uwaga 3" xfId="18089" hidden="1"/>
    <cellStyle name="Uwaga 3" xfId="18087" hidden="1"/>
    <cellStyle name="Uwaga 3" xfId="18084" hidden="1"/>
    <cellStyle name="Uwaga 3" xfId="18082" hidden="1"/>
    <cellStyle name="Uwaga 3" xfId="18080" hidden="1"/>
    <cellStyle name="Uwaga 3" xfId="18074" hidden="1"/>
    <cellStyle name="Uwaga 3" xfId="18071" hidden="1"/>
    <cellStyle name="Uwaga 3" xfId="18069" hidden="1"/>
    <cellStyle name="Uwaga 3" xfId="18065" hidden="1"/>
    <cellStyle name="Uwaga 3" xfId="18062" hidden="1"/>
    <cellStyle name="Uwaga 3" xfId="18060" hidden="1"/>
    <cellStyle name="Uwaga 3" xfId="18056" hidden="1"/>
    <cellStyle name="Uwaga 3" xfId="18053" hidden="1"/>
    <cellStyle name="Uwaga 3" xfId="18051" hidden="1"/>
    <cellStyle name="Uwaga 3" xfId="18049" hidden="1"/>
    <cellStyle name="Uwaga 3" xfId="18047" hidden="1"/>
    <cellStyle name="Uwaga 3" xfId="18045" hidden="1"/>
    <cellStyle name="Uwaga 3" xfId="18040" hidden="1"/>
    <cellStyle name="Uwaga 3" xfId="18038" hidden="1"/>
    <cellStyle name="Uwaga 3" xfId="18035" hidden="1"/>
    <cellStyle name="Uwaga 3" xfId="18031" hidden="1"/>
    <cellStyle name="Uwaga 3" xfId="18028" hidden="1"/>
    <cellStyle name="Uwaga 3" xfId="18025" hidden="1"/>
    <cellStyle name="Uwaga 3" xfId="18022" hidden="1"/>
    <cellStyle name="Uwaga 3" xfId="18020" hidden="1"/>
    <cellStyle name="Uwaga 3" xfId="18017" hidden="1"/>
    <cellStyle name="Uwaga 3" xfId="18013" hidden="1"/>
    <cellStyle name="Uwaga 3" xfId="18011" hidden="1"/>
    <cellStyle name="Uwaga 3" xfId="18008" hidden="1"/>
    <cellStyle name="Uwaga 3" xfId="18003" hidden="1"/>
    <cellStyle name="Uwaga 3" xfId="18000" hidden="1"/>
    <cellStyle name="Uwaga 3" xfId="17997" hidden="1"/>
    <cellStyle name="Uwaga 3" xfId="17993" hidden="1"/>
    <cellStyle name="Uwaga 3" xfId="17990" hidden="1"/>
    <cellStyle name="Uwaga 3" xfId="17988" hidden="1"/>
    <cellStyle name="Uwaga 3" xfId="17985" hidden="1"/>
    <cellStyle name="Uwaga 3" xfId="17982" hidden="1"/>
    <cellStyle name="Uwaga 3" xfId="17979" hidden="1"/>
    <cellStyle name="Uwaga 3" xfId="17977" hidden="1"/>
    <cellStyle name="Uwaga 3" xfId="17975" hidden="1"/>
    <cellStyle name="Uwaga 3" xfId="17972" hidden="1"/>
    <cellStyle name="Uwaga 3" xfId="17967" hidden="1"/>
    <cellStyle name="Uwaga 3" xfId="17964" hidden="1"/>
    <cellStyle name="Uwaga 3" xfId="17961" hidden="1"/>
    <cellStyle name="Uwaga 3" xfId="17958" hidden="1"/>
    <cellStyle name="Uwaga 3" xfId="17955" hidden="1"/>
    <cellStyle name="Uwaga 3" xfId="17952" hidden="1"/>
    <cellStyle name="Uwaga 3" xfId="17949" hidden="1"/>
    <cellStyle name="Uwaga 3" xfId="17946" hidden="1"/>
    <cellStyle name="Uwaga 3" xfId="17943" hidden="1"/>
    <cellStyle name="Uwaga 3" xfId="17941" hidden="1"/>
    <cellStyle name="Uwaga 3" xfId="17939" hidden="1"/>
    <cellStyle name="Uwaga 3" xfId="17936" hidden="1"/>
    <cellStyle name="Uwaga 3" xfId="17931" hidden="1"/>
    <cellStyle name="Uwaga 3" xfId="17928" hidden="1"/>
    <cellStyle name="Uwaga 3" xfId="17925" hidden="1"/>
    <cellStyle name="Uwaga 3" xfId="17922" hidden="1"/>
    <cellStyle name="Uwaga 3" xfId="17919" hidden="1"/>
    <cellStyle name="Uwaga 3" xfId="17916" hidden="1"/>
    <cellStyle name="Uwaga 3" xfId="17913" hidden="1"/>
    <cellStyle name="Uwaga 3" xfId="17910" hidden="1"/>
    <cellStyle name="Uwaga 3" xfId="17907" hidden="1"/>
    <cellStyle name="Uwaga 3" xfId="17905" hidden="1"/>
    <cellStyle name="Uwaga 3" xfId="17903" hidden="1"/>
    <cellStyle name="Uwaga 3" xfId="17900" hidden="1"/>
    <cellStyle name="Uwaga 3" xfId="17894" hidden="1"/>
    <cellStyle name="Uwaga 3" xfId="17891" hidden="1"/>
    <cellStyle name="Uwaga 3" xfId="17889" hidden="1"/>
    <cellStyle name="Uwaga 3" xfId="17885" hidden="1"/>
    <cellStyle name="Uwaga 3" xfId="17882" hidden="1"/>
    <cellStyle name="Uwaga 3" xfId="17880" hidden="1"/>
    <cellStyle name="Uwaga 3" xfId="17876" hidden="1"/>
    <cellStyle name="Uwaga 3" xfId="17873" hidden="1"/>
    <cellStyle name="Uwaga 3" xfId="17871" hidden="1"/>
    <cellStyle name="Uwaga 3" xfId="17869" hidden="1"/>
    <cellStyle name="Uwaga 3" xfId="17866" hidden="1"/>
    <cellStyle name="Uwaga 3" xfId="17863" hidden="1"/>
    <cellStyle name="Uwaga 3" xfId="17860" hidden="1"/>
    <cellStyle name="Uwaga 3" xfId="17858" hidden="1"/>
    <cellStyle name="Uwaga 3" xfId="17856" hidden="1"/>
    <cellStyle name="Uwaga 3" xfId="17851" hidden="1"/>
    <cellStyle name="Uwaga 3" xfId="17849" hidden="1"/>
    <cellStyle name="Uwaga 3" xfId="17846" hidden="1"/>
    <cellStyle name="Uwaga 3" xfId="17842" hidden="1"/>
    <cellStyle name="Uwaga 3" xfId="17840" hidden="1"/>
    <cellStyle name="Uwaga 3" xfId="17837" hidden="1"/>
    <cellStyle name="Uwaga 3" xfId="17833" hidden="1"/>
    <cellStyle name="Uwaga 3" xfId="17831" hidden="1"/>
    <cellStyle name="Uwaga 3" xfId="17828" hidden="1"/>
    <cellStyle name="Uwaga 3" xfId="17824" hidden="1"/>
    <cellStyle name="Uwaga 3" xfId="17822" hidden="1"/>
    <cellStyle name="Uwaga 3" xfId="17820" hidden="1"/>
    <cellStyle name="Uwaga 3" xfId="19285" hidden="1"/>
    <cellStyle name="Uwaga 3" xfId="19286" hidden="1"/>
    <cellStyle name="Uwaga 3" xfId="19288" hidden="1"/>
    <cellStyle name="Uwaga 3" xfId="19300" hidden="1"/>
    <cellStyle name="Uwaga 3" xfId="19301" hidden="1"/>
    <cellStyle name="Uwaga 3" xfId="19306" hidden="1"/>
    <cellStyle name="Uwaga 3" xfId="19315" hidden="1"/>
    <cellStyle name="Uwaga 3" xfId="19316" hidden="1"/>
    <cellStyle name="Uwaga 3" xfId="19321" hidden="1"/>
    <cellStyle name="Uwaga 3" xfId="19330" hidden="1"/>
    <cellStyle name="Uwaga 3" xfId="19331" hidden="1"/>
    <cellStyle name="Uwaga 3" xfId="19332" hidden="1"/>
    <cellStyle name="Uwaga 3" xfId="19345" hidden="1"/>
    <cellStyle name="Uwaga 3" xfId="19350" hidden="1"/>
    <cellStyle name="Uwaga 3" xfId="19355" hidden="1"/>
    <cellStyle name="Uwaga 3" xfId="19365" hidden="1"/>
    <cellStyle name="Uwaga 3" xfId="19370" hidden="1"/>
    <cellStyle name="Uwaga 3" xfId="19374" hidden="1"/>
    <cellStyle name="Uwaga 3" xfId="19381" hidden="1"/>
    <cellStyle name="Uwaga 3" xfId="19386" hidden="1"/>
    <cellStyle name="Uwaga 3" xfId="19389" hidden="1"/>
    <cellStyle name="Uwaga 3" xfId="19395" hidden="1"/>
    <cellStyle name="Uwaga 3" xfId="19400" hidden="1"/>
    <cellStyle name="Uwaga 3" xfId="19404" hidden="1"/>
    <cellStyle name="Uwaga 3" xfId="19405" hidden="1"/>
    <cellStyle name="Uwaga 3" xfId="19406" hidden="1"/>
    <cellStyle name="Uwaga 3" xfId="19410" hidden="1"/>
    <cellStyle name="Uwaga 3" xfId="19422" hidden="1"/>
    <cellStyle name="Uwaga 3" xfId="19427" hidden="1"/>
    <cellStyle name="Uwaga 3" xfId="19432" hidden="1"/>
    <cellStyle name="Uwaga 3" xfId="19437" hidden="1"/>
    <cellStyle name="Uwaga 3" xfId="19442" hidden="1"/>
    <cellStyle name="Uwaga 3" xfId="19447" hidden="1"/>
    <cellStyle name="Uwaga 3" xfId="19451" hidden="1"/>
    <cellStyle name="Uwaga 3" xfId="19455" hidden="1"/>
    <cellStyle name="Uwaga 3" xfId="19460" hidden="1"/>
    <cellStyle name="Uwaga 3" xfId="19465" hidden="1"/>
    <cellStyle name="Uwaga 3" xfId="19466" hidden="1"/>
    <cellStyle name="Uwaga 3" xfId="19468" hidden="1"/>
    <cellStyle name="Uwaga 3" xfId="19481" hidden="1"/>
    <cellStyle name="Uwaga 3" xfId="19485" hidden="1"/>
    <cellStyle name="Uwaga 3" xfId="19490" hidden="1"/>
    <cellStyle name="Uwaga 3" xfId="19497" hidden="1"/>
    <cellStyle name="Uwaga 3" xfId="19501" hidden="1"/>
    <cellStyle name="Uwaga 3" xfId="19506" hidden="1"/>
    <cellStyle name="Uwaga 3" xfId="19511" hidden="1"/>
    <cellStyle name="Uwaga 3" xfId="19514" hidden="1"/>
    <cellStyle name="Uwaga 3" xfId="19519" hidden="1"/>
    <cellStyle name="Uwaga 3" xfId="19525" hidden="1"/>
    <cellStyle name="Uwaga 3" xfId="19526" hidden="1"/>
    <cellStyle name="Uwaga 3" xfId="19529" hidden="1"/>
    <cellStyle name="Uwaga 3" xfId="19542" hidden="1"/>
    <cellStyle name="Uwaga 3" xfId="19546" hidden="1"/>
    <cellStyle name="Uwaga 3" xfId="19551" hidden="1"/>
    <cellStyle name="Uwaga 3" xfId="19558" hidden="1"/>
    <cellStyle name="Uwaga 3" xfId="19563" hidden="1"/>
    <cellStyle name="Uwaga 3" xfId="19567" hidden="1"/>
    <cellStyle name="Uwaga 3" xfId="19572" hidden="1"/>
    <cellStyle name="Uwaga 3" xfId="19576" hidden="1"/>
    <cellStyle name="Uwaga 3" xfId="19581" hidden="1"/>
    <cellStyle name="Uwaga 3" xfId="19585" hidden="1"/>
    <cellStyle name="Uwaga 3" xfId="19586" hidden="1"/>
    <cellStyle name="Uwaga 3" xfId="19588" hidden="1"/>
    <cellStyle name="Uwaga 3" xfId="19600" hidden="1"/>
    <cellStyle name="Uwaga 3" xfId="19601" hidden="1"/>
    <cellStyle name="Uwaga 3" xfId="19603" hidden="1"/>
    <cellStyle name="Uwaga 3" xfId="19615" hidden="1"/>
    <cellStyle name="Uwaga 3" xfId="19617" hidden="1"/>
    <cellStyle name="Uwaga 3" xfId="19620" hidden="1"/>
    <cellStyle name="Uwaga 3" xfId="19630" hidden="1"/>
    <cellStyle name="Uwaga 3" xfId="19631" hidden="1"/>
    <cellStyle name="Uwaga 3" xfId="19633" hidden="1"/>
    <cellStyle name="Uwaga 3" xfId="19645" hidden="1"/>
    <cellStyle name="Uwaga 3" xfId="19646" hidden="1"/>
    <cellStyle name="Uwaga 3" xfId="19647" hidden="1"/>
    <cellStyle name="Uwaga 3" xfId="19661" hidden="1"/>
    <cellStyle name="Uwaga 3" xfId="19664" hidden="1"/>
    <cellStyle name="Uwaga 3" xfId="19668" hidden="1"/>
    <cellStyle name="Uwaga 3" xfId="19676" hidden="1"/>
    <cellStyle name="Uwaga 3" xfId="19679" hidden="1"/>
    <cellStyle name="Uwaga 3" xfId="19683" hidden="1"/>
    <cellStyle name="Uwaga 3" xfId="19691" hidden="1"/>
    <cellStyle name="Uwaga 3" xfId="19694" hidden="1"/>
    <cellStyle name="Uwaga 3" xfId="19698" hidden="1"/>
    <cellStyle name="Uwaga 3" xfId="19705" hidden="1"/>
    <cellStyle name="Uwaga 3" xfId="19706" hidden="1"/>
    <cellStyle name="Uwaga 3" xfId="19708" hidden="1"/>
    <cellStyle name="Uwaga 3" xfId="19721" hidden="1"/>
    <cellStyle name="Uwaga 3" xfId="19724" hidden="1"/>
    <cellStyle name="Uwaga 3" xfId="19727" hidden="1"/>
    <cellStyle name="Uwaga 3" xfId="19736" hidden="1"/>
    <cellStyle name="Uwaga 3" xfId="19739" hidden="1"/>
    <cellStyle name="Uwaga 3" xfId="19743" hidden="1"/>
    <cellStyle name="Uwaga 3" xfId="19751" hidden="1"/>
    <cellStyle name="Uwaga 3" xfId="19753" hidden="1"/>
    <cellStyle name="Uwaga 3" xfId="19756" hidden="1"/>
    <cellStyle name="Uwaga 3" xfId="19765" hidden="1"/>
    <cellStyle name="Uwaga 3" xfId="19766" hidden="1"/>
    <cellStyle name="Uwaga 3" xfId="19767" hidden="1"/>
    <cellStyle name="Uwaga 3" xfId="19780" hidden="1"/>
    <cellStyle name="Uwaga 3" xfId="19781" hidden="1"/>
    <cellStyle name="Uwaga 3" xfId="19783" hidden="1"/>
    <cellStyle name="Uwaga 3" xfId="19795" hidden="1"/>
    <cellStyle name="Uwaga 3" xfId="19796" hidden="1"/>
    <cellStyle name="Uwaga 3" xfId="19798" hidden="1"/>
    <cellStyle name="Uwaga 3" xfId="19810" hidden="1"/>
    <cellStyle name="Uwaga 3" xfId="19811" hidden="1"/>
    <cellStyle name="Uwaga 3" xfId="19813" hidden="1"/>
    <cellStyle name="Uwaga 3" xfId="19825" hidden="1"/>
    <cellStyle name="Uwaga 3" xfId="19826" hidden="1"/>
    <cellStyle name="Uwaga 3" xfId="19827" hidden="1"/>
    <cellStyle name="Uwaga 3" xfId="19841" hidden="1"/>
    <cellStyle name="Uwaga 3" xfId="19843" hidden="1"/>
    <cellStyle name="Uwaga 3" xfId="19846" hidden="1"/>
    <cellStyle name="Uwaga 3" xfId="19856" hidden="1"/>
    <cellStyle name="Uwaga 3" xfId="19859" hidden="1"/>
    <cellStyle name="Uwaga 3" xfId="19862" hidden="1"/>
    <cellStyle name="Uwaga 3" xfId="19871" hidden="1"/>
    <cellStyle name="Uwaga 3" xfId="19873" hidden="1"/>
    <cellStyle name="Uwaga 3" xfId="19876" hidden="1"/>
    <cellStyle name="Uwaga 3" xfId="19885" hidden="1"/>
    <cellStyle name="Uwaga 3" xfId="19886" hidden="1"/>
    <cellStyle name="Uwaga 3" xfId="19887" hidden="1"/>
    <cellStyle name="Uwaga 3" xfId="19900" hidden="1"/>
    <cellStyle name="Uwaga 3" xfId="19902" hidden="1"/>
    <cellStyle name="Uwaga 3" xfId="19904" hidden="1"/>
    <cellStyle name="Uwaga 3" xfId="19915" hidden="1"/>
    <cellStyle name="Uwaga 3" xfId="19917" hidden="1"/>
    <cellStyle name="Uwaga 3" xfId="19919" hidden="1"/>
    <cellStyle name="Uwaga 3" xfId="19930" hidden="1"/>
    <cellStyle name="Uwaga 3" xfId="19932" hidden="1"/>
    <cellStyle name="Uwaga 3" xfId="19934" hidden="1"/>
    <cellStyle name="Uwaga 3" xfId="19945" hidden="1"/>
    <cellStyle name="Uwaga 3" xfId="19946" hidden="1"/>
    <cellStyle name="Uwaga 3" xfId="19947" hidden="1"/>
    <cellStyle name="Uwaga 3" xfId="19960" hidden="1"/>
    <cellStyle name="Uwaga 3" xfId="19962" hidden="1"/>
    <cellStyle name="Uwaga 3" xfId="19964" hidden="1"/>
    <cellStyle name="Uwaga 3" xfId="19975" hidden="1"/>
    <cellStyle name="Uwaga 3" xfId="19977" hidden="1"/>
    <cellStyle name="Uwaga 3" xfId="19979" hidden="1"/>
    <cellStyle name="Uwaga 3" xfId="19990" hidden="1"/>
    <cellStyle name="Uwaga 3" xfId="19992" hidden="1"/>
    <cellStyle name="Uwaga 3" xfId="19993" hidden="1"/>
    <cellStyle name="Uwaga 3" xfId="20005" hidden="1"/>
    <cellStyle name="Uwaga 3" xfId="20006" hidden="1"/>
    <cellStyle name="Uwaga 3" xfId="20007" hidden="1"/>
    <cellStyle name="Uwaga 3" xfId="20020" hidden="1"/>
    <cellStyle name="Uwaga 3" xfId="20022" hidden="1"/>
    <cellStyle name="Uwaga 3" xfId="20024" hidden="1"/>
    <cellStyle name="Uwaga 3" xfId="20035" hidden="1"/>
    <cellStyle name="Uwaga 3" xfId="20037" hidden="1"/>
    <cellStyle name="Uwaga 3" xfId="20039" hidden="1"/>
    <cellStyle name="Uwaga 3" xfId="20050" hidden="1"/>
    <cellStyle name="Uwaga 3" xfId="20052" hidden="1"/>
    <cellStyle name="Uwaga 3" xfId="20054" hidden="1"/>
    <cellStyle name="Uwaga 3" xfId="20065" hidden="1"/>
    <cellStyle name="Uwaga 3" xfId="20066" hidden="1"/>
    <cellStyle name="Uwaga 3" xfId="20068" hidden="1"/>
    <cellStyle name="Uwaga 3" xfId="20079" hidden="1"/>
    <cellStyle name="Uwaga 3" xfId="20081" hidden="1"/>
    <cellStyle name="Uwaga 3" xfId="20082" hidden="1"/>
    <cellStyle name="Uwaga 3" xfId="20091" hidden="1"/>
    <cellStyle name="Uwaga 3" xfId="20094" hidden="1"/>
    <cellStyle name="Uwaga 3" xfId="20096" hidden="1"/>
    <cellStyle name="Uwaga 3" xfId="20107" hidden="1"/>
    <cellStyle name="Uwaga 3" xfId="20109" hidden="1"/>
    <cellStyle name="Uwaga 3" xfId="20111" hidden="1"/>
    <cellStyle name="Uwaga 3" xfId="20123" hidden="1"/>
    <cellStyle name="Uwaga 3" xfId="20125" hidden="1"/>
    <cellStyle name="Uwaga 3" xfId="20127" hidden="1"/>
    <cellStyle name="Uwaga 3" xfId="20135" hidden="1"/>
    <cellStyle name="Uwaga 3" xfId="20137" hidden="1"/>
    <cellStyle name="Uwaga 3" xfId="20140" hidden="1"/>
    <cellStyle name="Uwaga 3" xfId="20130" hidden="1"/>
    <cellStyle name="Uwaga 3" xfId="20129" hidden="1"/>
    <cellStyle name="Uwaga 3" xfId="20128" hidden="1"/>
    <cellStyle name="Uwaga 3" xfId="20115" hidden="1"/>
    <cellStyle name="Uwaga 3" xfId="20114" hidden="1"/>
    <cellStyle name="Uwaga 3" xfId="20113" hidden="1"/>
    <cellStyle name="Uwaga 3" xfId="20100" hidden="1"/>
    <cellStyle name="Uwaga 3" xfId="20099" hidden="1"/>
    <cellStyle name="Uwaga 3" xfId="20098" hidden="1"/>
    <cellStyle name="Uwaga 3" xfId="20085" hidden="1"/>
    <cellStyle name="Uwaga 3" xfId="20084" hidden="1"/>
    <cellStyle name="Uwaga 3" xfId="20083" hidden="1"/>
    <cellStyle name="Uwaga 3" xfId="20070" hidden="1"/>
    <cellStyle name="Uwaga 3" xfId="20069" hidden="1"/>
    <cellStyle name="Uwaga 3" xfId="20067" hidden="1"/>
    <cellStyle name="Uwaga 3" xfId="20056" hidden="1"/>
    <cellStyle name="Uwaga 3" xfId="20053" hidden="1"/>
    <cellStyle name="Uwaga 3" xfId="20051" hidden="1"/>
    <cellStyle name="Uwaga 3" xfId="20041" hidden="1"/>
    <cellStyle name="Uwaga 3" xfId="20038" hidden="1"/>
    <cellStyle name="Uwaga 3" xfId="20036" hidden="1"/>
    <cellStyle name="Uwaga 3" xfId="20026" hidden="1"/>
    <cellStyle name="Uwaga 3" xfId="20023" hidden="1"/>
    <cellStyle name="Uwaga 3" xfId="20021" hidden="1"/>
    <cellStyle name="Uwaga 3" xfId="20011" hidden="1"/>
    <cellStyle name="Uwaga 3" xfId="20009" hidden="1"/>
    <cellStyle name="Uwaga 3" xfId="20008" hidden="1"/>
    <cellStyle name="Uwaga 3" xfId="19996" hidden="1"/>
    <cellStyle name="Uwaga 3" xfId="19994" hidden="1"/>
    <cellStyle name="Uwaga 3" xfId="19991" hidden="1"/>
    <cellStyle name="Uwaga 3" xfId="19981" hidden="1"/>
    <cellStyle name="Uwaga 3" xfId="19978" hidden="1"/>
    <cellStyle name="Uwaga 3" xfId="19976" hidden="1"/>
    <cellStyle name="Uwaga 3" xfId="19966" hidden="1"/>
    <cellStyle name="Uwaga 3" xfId="19963" hidden="1"/>
    <cellStyle name="Uwaga 3" xfId="19961" hidden="1"/>
    <cellStyle name="Uwaga 3" xfId="19951" hidden="1"/>
    <cellStyle name="Uwaga 3" xfId="19949" hidden="1"/>
    <cellStyle name="Uwaga 3" xfId="19948" hidden="1"/>
    <cellStyle name="Uwaga 3" xfId="19936" hidden="1"/>
    <cellStyle name="Uwaga 3" xfId="19933" hidden="1"/>
    <cellStyle name="Uwaga 3" xfId="19931" hidden="1"/>
    <cellStyle name="Uwaga 3" xfId="19921" hidden="1"/>
    <cellStyle name="Uwaga 3" xfId="19918" hidden="1"/>
    <cellStyle name="Uwaga 3" xfId="19916" hidden="1"/>
    <cellStyle name="Uwaga 3" xfId="19906" hidden="1"/>
    <cellStyle name="Uwaga 3" xfId="19903" hidden="1"/>
    <cellStyle name="Uwaga 3" xfId="19901" hidden="1"/>
    <cellStyle name="Uwaga 3" xfId="19891" hidden="1"/>
    <cellStyle name="Uwaga 3" xfId="19889" hidden="1"/>
    <cellStyle name="Uwaga 3" xfId="19888" hidden="1"/>
    <cellStyle name="Uwaga 3" xfId="19875" hidden="1"/>
    <cellStyle name="Uwaga 3" xfId="19872" hidden="1"/>
    <cellStyle name="Uwaga 3" xfId="19870" hidden="1"/>
    <cellStyle name="Uwaga 3" xfId="19860" hidden="1"/>
    <cellStyle name="Uwaga 3" xfId="19857" hidden="1"/>
    <cellStyle name="Uwaga 3" xfId="19855" hidden="1"/>
    <cellStyle name="Uwaga 3" xfId="19845" hidden="1"/>
    <cellStyle name="Uwaga 3" xfId="19842" hidden="1"/>
    <cellStyle name="Uwaga 3" xfId="19840" hidden="1"/>
    <cellStyle name="Uwaga 3" xfId="19831" hidden="1"/>
    <cellStyle name="Uwaga 3" xfId="19829" hidden="1"/>
    <cellStyle name="Uwaga 3" xfId="19828" hidden="1"/>
    <cellStyle name="Uwaga 3" xfId="19816" hidden="1"/>
    <cellStyle name="Uwaga 3" xfId="19814" hidden="1"/>
    <cellStyle name="Uwaga 3" xfId="19812" hidden="1"/>
    <cellStyle name="Uwaga 3" xfId="19801" hidden="1"/>
    <cellStyle name="Uwaga 3" xfId="19799" hidden="1"/>
    <cellStyle name="Uwaga 3" xfId="19797" hidden="1"/>
    <cellStyle name="Uwaga 3" xfId="19786" hidden="1"/>
    <cellStyle name="Uwaga 3" xfId="19784" hidden="1"/>
    <cellStyle name="Uwaga 3" xfId="19782" hidden="1"/>
    <cellStyle name="Uwaga 3" xfId="19771" hidden="1"/>
    <cellStyle name="Uwaga 3" xfId="19769" hidden="1"/>
    <cellStyle name="Uwaga 3" xfId="19768" hidden="1"/>
    <cellStyle name="Uwaga 3" xfId="19755" hidden="1"/>
    <cellStyle name="Uwaga 3" xfId="19752" hidden="1"/>
    <cellStyle name="Uwaga 3" xfId="19750" hidden="1"/>
    <cellStyle name="Uwaga 3" xfId="19740" hidden="1"/>
    <cellStyle name="Uwaga 3" xfId="19737" hidden="1"/>
    <cellStyle name="Uwaga 3" xfId="19735" hidden="1"/>
    <cellStyle name="Uwaga 3" xfId="19725" hidden="1"/>
    <cellStyle name="Uwaga 3" xfId="19722" hidden="1"/>
    <cellStyle name="Uwaga 3" xfId="19720" hidden="1"/>
    <cellStyle name="Uwaga 3" xfId="19711" hidden="1"/>
    <cellStyle name="Uwaga 3" xfId="19709" hidden="1"/>
    <cellStyle name="Uwaga 3" xfId="19707" hidden="1"/>
    <cellStyle name="Uwaga 3" xfId="19695" hidden="1"/>
    <cellStyle name="Uwaga 3" xfId="19692" hidden="1"/>
    <cellStyle name="Uwaga 3" xfId="19690" hidden="1"/>
    <cellStyle name="Uwaga 3" xfId="19680" hidden="1"/>
    <cellStyle name="Uwaga 3" xfId="19677" hidden="1"/>
    <cellStyle name="Uwaga 3" xfId="19675" hidden="1"/>
    <cellStyle name="Uwaga 3" xfId="19665" hidden="1"/>
    <cellStyle name="Uwaga 3" xfId="19662" hidden="1"/>
    <cellStyle name="Uwaga 3" xfId="19660" hidden="1"/>
    <cellStyle name="Uwaga 3" xfId="19653" hidden="1"/>
    <cellStyle name="Uwaga 3" xfId="19650" hidden="1"/>
    <cellStyle name="Uwaga 3" xfId="19648" hidden="1"/>
    <cellStyle name="Uwaga 3" xfId="19638" hidden="1"/>
    <cellStyle name="Uwaga 3" xfId="19635" hidden="1"/>
    <cellStyle name="Uwaga 3" xfId="19632" hidden="1"/>
    <cellStyle name="Uwaga 3" xfId="19623" hidden="1"/>
    <cellStyle name="Uwaga 3" xfId="19619" hidden="1"/>
    <cellStyle name="Uwaga 3" xfId="19616" hidden="1"/>
    <cellStyle name="Uwaga 3" xfId="19608" hidden="1"/>
    <cellStyle name="Uwaga 3" xfId="19605" hidden="1"/>
    <cellStyle name="Uwaga 3" xfId="19602" hidden="1"/>
    <cellStyle name="Uwaga 3" xfId="19593" hidden="1"/>
    <cellStyle name="Uwaga 3" xfId="19590" hidden="1"/>
    <cellStyle name="Uwaga 3" xfId="19587" hidden="1"/>
    <cellStyle name="Uwaga 3" xfId="19577" hidden="1"/>
    <cellStyle name="Uwaga 3" xfId="19573" hidden="1"/>
    <cellStyle name="Uwaga 3" xfId="19570" hidden="1"/>
    <cellStyle name="Uwaga 3" xfId="19561" hidden="1"/>
    <cellStyle name="Uwaga 3" xfId="19557" hidden="1"/>
    <cellStyle name="Uwaga 3" xfId="19555" hidden="1"/>
    <cellStyle name="Uwaga 3" xfId="19547" hidden="1"/>
    <cellStyle name="Uwaga 3" xfId="19543" hidden="1"/>
    <cellStyle name="Uwaga 3" xfId="19540" hidden="1"/>
    <cellStyle name="Uwaga 3" xfId="19533" hidden="1"/>
    <cellStyle name="Uwaga 3" xfId="19530" hidden="1"/>
    <cellStyle name="Uwaga 3" xfId="19527" hidden="1"/>
    <cellStyle name="Uwaga 3" xfId="19518" hidden="1"/>
    <cellStyle name="Uwaga 3" xfId="19513" hidden="1"/>
    <cellStyle name="Uwaga 3" xfId="19510" hidden="1"/>
    <cellStyle name="Uwaga 3" xfId="19503" hidden="1"/>
    <cellStyle name="Uwaga 3" xfId="19498" hidden="1"/>
    <cellStyle name="Uwaga 3" xfId="19495" hidden="1"/>
    <cellStyle name="Uwaga 3" xfId="19488" hidden="1"/>
    <cellStyle name="Uwaga 3" xfId="19483" hidden="1"/>
    <cellStyle name="Uwaga 3" xfId="19480" hidden="1"/>
    <cellStyle name="Uwaga 3" xfId="19474" hidden="1"/>
    <cellStyle name="Uwaga 3" xfId="19470" hidden="1"/>
    <cellStyle name="Uwaga 3" xfId="19467" hidden="1"/>
    <cellStyle name="Uwaga 3" xfId="19459" hidden="1"/>
    <cellStyle name="Uwaga 3" xfId="19454" hidden="1"/>
    <cellStyle name="Uwaga 3" xfId="19450" hidden="1"/>
    <cellStyle name="Uwaga 3" xfId="19444" hidden="1"/>
    <cellStyle name="Uwaga 3" xfId="19439" hidden="1"/>
    <cellStyle name="Uwaga 3" xfId="19435" hidden="1"/>
    <cellStyle name="Uwaga 3" xfId="19429" hidden="1"/>
    <cellStyle name="Uwaga 3" xfId="19424" hidden="1"/>
    <cellStyle name="Uwaga 3" xfId="19420" hidden="1"/>
    <cellStyle name="Uwaga 3" xfId="19415" hidden="1"/>
    <cellStyle name="Uwaga 3" xfId="19411" hidden="1"/>
    <cellStyle name="Uwaga 3" xfId="19407" hidden="1"/>
    <cellStyle name="Uwaga 3" xfId="19399" hidden="1"/>
    <cellStyle name="Uwaga 3" xfId="19394" hidden="1"/>
    <cellStyle name="Uwaga 3" xfId="19390" hidden="1"/>
    <cellStyle name="Uwaga 3" xfId="19384" hidden="1"/>
    <cellStyle name="Uwaga 3" xfId="19379" hidden="1"/>
    <cellStyle name="Uwaga 3" xfId="19375" hidden="1"/>
    <cellStyle name="Uwaga 3" xfId="19369" hidden="1"/>
    <cellStyle name="Uwaga 3" xfId="19364" hidden="1"/>
    <cellStyle name="Uwaga 3" xfId="19360" hidden="1"/>
    <cellStyle name="Uwaga 3" xfId="19356" hidden="1"/>
    <cellStyle name="Uwaga 3" xfId="19351" hidden="1"/>
    <cellStyle name="Uwaga 3" xfId="19346" hidden="1"/>
    <cellStyle name="Uwaga 3" xfId="19341" hidden="1"/>
    <cellStyle name="Uwaga 3" xfId="19337" hidden="1"/>
    <cellStyle name="Uwaga 3" xfId="19333" hidden="1"/>
    <cellStyle name="Uwaga 3" xfId="19326" hidden="1"/>
    <cellStyle name="Uwaga 3" xfId="19322" hidden="1"/>
    <cellStyle name="Uwaga 3" xfId="19317" hidden="1"/>
    <cellStyle name="Uwaga 3" xfId="19311" hidden="1"/>
    <cellStyle name="Uwaga 3" xfId="19307" hidden="1"/>
    <cellStyle name="Uwaga 3" xfId="19302" hidden="1"/>
    <cellStyle name="Uwaga 3" xfId="19296" hidden="1"/>
    <cellStyle name="Uwaga 3" xfId="19292" hidden="1"/>
    <cellStyle name="Uwaga 3" xfId="19287" hidden="1"/>
    <cellStyle name="Uwaga 3" xfId="19281" hidden="1"/>
    <cellStyle name="Uwaga 3" xfId="19277" hidden="1"/>
    <cellStyle name="Uwaga 3" xfId="19273" hidden="1"/>
    <cellStyle name="Uwaga 3" xfId="20133" hidden="1"/>
    <cellStyle name="Uwaga 3" xfId="20132" hidden="1"/>
    <cellStyle name="Uwaga 3" xfId="20131" hidden="1"/>
    <cellStyle name="Uwaga 3" xfId="20118" hidden="1"/>
    <cellStyle name="Uwaga 3" xfId="20117" hidden="1"/>
    <cellStyle name="Uwaga 3" xfId="20116" hidden="1"/>
    <cellStyle name="Uwaga 3" xfId="20103" hidden="1"/>
    <cellStyle name="Uwaga 3" xfId="20102" hidden="1"/>
    <cellStyle name="Uwaga 3" xfId="20101" hidden="1"/>
    <cellStyle name="Uwaga 3" xfId="20088" hidden="1"/>
    <cellStyle name="Uwaga 3" xfId="20087" hidden="1"/>
    <cellStyle name="Uwaga 3" xfId="20086" hidden="1"/>
    <cellStyle name="Uwaga 3" xfId="20073" hidden="1"/>
    <cellStyle name="Uwaga 3" xfId="20072" hidden="1"/>
    <cellStyle name="Uwaga 3" xfId="20071" hidden="1"/>
    <cellStyle name="Uwaga 3" xfId="20059" hidden="1"/>
    <cellStyle name="Uwaga 3" xfId="20057" hidden="1"/>
    <cellStyle name="Uwaga 3" xfId="20055" hidden="1"/>
    <cellStyle name="Uwaga 3" xfId="20044" hidden="1"/>
    <cellStyle name="Uwaga 3" xfId="20042" hidden="1"/>
    <cellStyle name="Uwaga 3" xfId="20040" hidden="1"/>
    <cellStyle name="Uwaga 3" xfId="20029" hidden="1"/>
    <cellStyle name="Uwaga 3" xfId="20027" hidden="1"/>
    <cellStyle name="Uwaga 3" xfId="20025" hidden="1"/>
    <cellStyle name="Uwaga 3" xfId="20014" hidden="1"/>
    <cellStyle name="Uwaga 3" xfId="20012" hidden="1"/>
    <cellStyle name="Uwaga 3" xfId="20010" hidden="1"/>
    <cellStyle name="Uwaga 3" xfId="19999" hidden="1"/>
    <cellStyle name="Uwaga 3" xfId="19997" hidden="1"/>
    <cellStyle name="Uwaga 3" xfId="19995" hidden="1"/>
    <cellStyle name="Uwaga 3" xfId="19984" hidden="1"/>
    <cellStyle name="Uwaga 3" xfId="19982" hidden="1"/>
    <cellStyle name="Uwaga 3" xfId="19980" hidden="1"/>
    <cellStyle name="Uwaga 3" xfId="19969" hidden="1"/>
    <cellStyle name="Uwaga 3" xfId="19967" hidden="1"/>
    <cellStyle name="Uwaga 3" xfId="19965" hidden="1"/>
    <cellStyle name="Uwaga 3" xfId="19954" hidden="1"/>
    <cellStyle name="Uwaga 3" xfId="19952" hidden="1"/>
    <cellStyle name="Uwaga 3" xfId="19950" hidden="1"/>
    <cellStyle name="Uwaga 3" xfId="19939" hidden="1"/>
    <cellStyle name="Uwaga 3" xfId="19937" hidden="1"/>
    <cellStyle name="Uwaga 3" xfId="19935" hidden="1"/>
    <cellStyle name="Uwaga 3" xfId="19924" hidden="1"/>
    <cellStyle name="Uwaga 3" xfId="19922" hidden="1"/>
    <cellStyle name="Uwaga 3" xfId="19920" hidden="1"/>
    <cellStyle name="Uwaga 3" xfId="19909" hidden="1"/>
    <cellStyle name="Uwaga 3" xfId="19907" hidden="1"/>
    <cellStyle name="Uwaga 3" xfId="19905" hidden="1"/>
    <cellStyle name="Uwaga 3" xfId="19894" hidden="1"/>
    <cellStyle name="Uwaga 3" xfId="19892" hidden="1"/>
    <cellStyle name="Uwaga 3" xfId="19890" hidden="1"/>
    <cellStyle name="Uwaga 3" xfId="19879" hidden="1"/>
    <cellStyle name="Uwaga 3" xfId="19877" hidden="1"/>
    <cellStyle name="Uwaga 3" xfId="19874" hidden="1"/>
    <cellStyle name="Uwaga 3" xfId="19864" hidden="1"/>
    <cellStyle name="Uwaga 3" xfId="19861" hidden="1"/>
    <cellStyle name="Uwaga 3" xfId="19858" hidden="1"/>
    <cellStyle name="Uwaga 3" xfId="19849" hidden="1"/>
    <cellStyle name="Uwaga 3" xfId="19847" hidden="1"/>
    <cellStyle name="Uwaga 3" xfId="19844" hidden="1"/>
    <cellStyle name="Uwaga 3" xfId="19834" hidden="1"/>
    <cellStyle name="Uwaga 3" xfId="19832" hidden="1"/>
    <cellStyle name="Uwaga 3" xfId="19830" hidden="1"/>
    <cellStyle name="Uwaga 3" xfId="19819" hidden="1"/>
    <cellStyle name="Uwaga 3" xfId="19817" hidden="1"/>
    <cellStyle name="Uwaga 3" xfId="19815" hidden="1"/>
    <cellStyle name="Uwaga 3" xfId="19804" hidden="1"/>
    <cellStyle name="Uwaga 3" xfId="19802" hidden="1"/>
    <cellStyle name="Uwaga 3" xfId="19800" hidden="1"/>
    <cellStyle name="Uwaga 3" xfId="19789" hidden="1"/>
    <cellStyle name="Uwaga 3" xfId="19787" hidden="1"/>
    <cellStyle name="Uwaga 3" xfId="19785" hidden="1"/>
    <cellStyle name="Uwaga 3" xfId="19774" hidden="1"/>
    <cellStyle name="Uwaga 3" xfId="19772" hidden="1"/>
    <cellStyle name="Uwaga 3" xfId="19770" hidden="1"/>
    <cellStyle name="Uwaga 3" xfId="19759" hidden="1"/>
    <cellStyle name="Uwaga 3" xfId="19757" hidden="1"/>
    <cellStyle name="Uwaga 3" xfId="19754" hidden="1"/>
    <cellStyle name="Uwaga 3" xfId="19744" hidden="1"/>
    <cellStyle name="Uwaga 3" xfId="19741" hidden="1"/>
    <cellStyle name="Uwaga 3" xfId="19738" hidden="1"/>
    <cellStyle name="Uwaga 3" xfId="19729" hidden="1"/>
    <cellStyle name="Uwaga 3" xfId="19726" hidden="1"/>
    <cellStyle name="Uwaga 3" xfId="19723" hidden="1"/>
    <cellStyle name="Uwaga 3" xfId="19714" hidden="1"/>
    <cellStyle name="Uwaga 3" xfId="19712" hidden="1"/>
    <cellStyle name="Uwaga 3" xfId="19710" hidden="1"/>
    <cellStyle name="Uwaga 3" xfId="19699" hidden="1"/>
    <cellStyle name="Uwaga 3" xfId="19696" hidden="1"/>
    <cellStyle name="Uwaga 3" xfId="19693" hidden="1"/>
    <cellStyle name="Uwaga 3" xfId="19684" hidden="1"/>
    <cellStyle name="Uwaga 3" xfId="19681" hidden="1"/>
    <cellStyle name="Uwaga 3" xfId="19678" hidden="1"/>
    <cellStyle name="Uwaga 3" xfId="19669" hidden="1"/>
    <cellStyle name="Uwaga 3" xfId="19666" hidden="1"/>
    <cellStyle name="Uwaga 3" xfId="19663" hidden="1"/>
    <cellStyle name="Uwaga 3" xfId="19656" hidden="1"/>
    <cellStyle name="Uwaga 3" xfId="19652" hidden="1"/>
    <cellStyle name="Uwaga 3" xfId="19649" hidden="1"/>
    <cellStyle name="Uwaga 3" xfId="19641" hidden="1"/>
    <cellStyle name="Uwaga 3" xfId="19637" hidden="1"/>
    <cellStyle name="Uwaga 3" xfId="19634" hidden="1"/>
    <cellStyle name="Uwaga 3" xfId="19626" hidden="1"/>
    <cellStyle name="Uwaga 3" xfId="19622" hidden="1"/>
    <cellStyle name="Uwaga 3" xfId="19618" hidden="1"/>
    <cellStyle name="Uwaga 3" xfId="19611" hidden="1"/>
    <cellStyle name="Uwaga 3" xfId="19607" hidden="1"/>
    <cellStyle name="Uwaga 3" xfId="19604" hidden="1"/>
    <cellStyle name="Uwaga 3" xfId="19596" hidden="1"/>
    <cellStyle name="Uwaga 3" xfId="19592" hidden="1"/>
    <cellStyle name="Uwaga 3" xfId="19589" hidden="1"/>
    <cellStyle name="Uwaga 3" xfId="19580" hidden="1"/>
    <cellStyle name="Uwaga 3" xfId="19575" hidden="1"/>
    <cellStyle name="Uwaga 3" xfId="19571" hidden="1"/>
    <cellStyle name="Uwaga 3" xfId="19565" hidden="1"/>
    <cellStyle name="Uwaga 3" xfId="19560" hidden="1"/>
    <cellStyle name="Uwaga 3" xfId="19556" hidden="1"/>
    <cellStyle name="Uwaga 3" xfId="19550" hidden="1"/>
    <cellStyle name="Uwaga 3" xfId="19545" hidden="1"/>
    <cellStyle name="Uwaga 3" xfId="19541" hidden="1"/>
    <cellStyle name="Uwaga 3" xfId="19536" hidden="1"/>
    <cellStyle name="Uwaga 3" xfId="19532" hidden="1"/>
    <cellStyle name="Uwaga 3" xfId="19528" hidden="1"/>
    <cellStyle name="Uwaga 3" xfId="19521" hidden="1"/>
    <cellStyle name="Uwaga 3" xfId="19516" hidden="1"/>
    <cellStyle name="Uwaga 3" xfId="19512" hidden="1"/>
    <cellStyle name="Uwaga 3" xfId="19505" hidden="1"/>
    <cellStyle name="Uwaga 3" xfId="19500" hidden="1"/>
    <cellStyle name="Uwaga 3" xfId="19496" hidden="1"/>
    <cellStyle name="Uwaga 3" xfId="19491" hidden="1"/>
    <cellStyle name="Uwaga 3" xfId="19486" hidden="1"/>
    <cellStyle name="Uwaga 3" xfId="19482" hidden="1"/>
    <cellStyle name="Uwaga 3" xfId="19476" hidden="1"/>
    <cellStyle name="Uwaga 3" xfId="19472" hidden="1"/>
    <cellStyle name="Uwaga 3" xfId="19469" hidden="1"/>
    <cellStyle name="Uwaga 3" xfId="19462" hidden="1"/>
    <cellStyle name="Uwaga 3" xfId="19457" hidden="1"/>
    <cellStyle name="Uwaga 3" xfId="19452" hidden="1"/>
    <cellStyle name="Uwaga 3" xfId="19446" hidden="1"/>
    <cellStyle name="Uwaga 3" xfId="19441" hidden="1"/>
    <cellStyle name="Uwaga 3" xfId="19436" hidden="1"/>
    <cellStyle name="Uwaga 3" xfId="19431" hidden="1"/>
    <cellStyle name="Uwaga 3" xfId="19426" hidden="1"/>
    <cellStyle name="Uwaga 3" xfId="19421" hidden="1"/>
    <cellStyle name="Uwaga 3" xfId="19417" hidden="1"/>
    <cellStyle name="Uwaga 3" xfId="19413" hidden="1"/>
    <cellStyle name="Uwaga 3" xfId="19408" hidden="1"/>
    <cellStyle name="Uwaga 3" xfId="19401" hidden="1"/>
    <cellStyle name="Uwaga 3" xfId="19396" hidden="1"/>
    <cellStyle name="Uwaga 3" xfId="19391" hidden="1"/>
    <cellStyle name="Uwaga 3" xfId="19385" hidden="1"/>
    <cellStyle name="Uwaga 3" xfId="19380" hidden="1"/>
    <cellStyle name="Uwaga 3" xfId="19376" hidden="1"/>
    <cellStyle name="Uwaga 3" xfId="19371" hidden="1"/>
    <cellStyle name="Uwaga 3" xfId="19366" hidden="1"/>
    <cellStyle name="Uwaga 3" xfId="19361" hidden="1"/>
    <cellStyle name="Uwaga 3" xfId="19357" hidden="1"/>
    <cellStyle name="Uwaga 3" xfId="19352" hidden="1"/>
    <cellStyle name="Uwaga 3" xfId="19347" hidden="1"/>
    <cellStyle name="Uwaga 3" xfId="19342" hidden="1"/>
    <cellStyle name="Uwaga 3" xfId="19338" hidden="1"/>
    <cellStyle name="Uwaga 3" xfId="19334" hidden="1"/>
    <cellStyle name="Uwaga 3" xfId="19327" hidden="1"/>
    <cellStyle name="Uwaga 3" xfId="19323" hidden="1"/>
    <cellStyle name="Uwaga 3" xfId="19318" hidden="1"/>
    <cellStyle name="Uwaga 3" xfId="19312" hidden="1"/>
    <cellStyle name="Uwaga 3" xfId="19308" hidden="1"/>
    <cellStyle name="Uwaga 3" xfId="19303" hidden="1"/>
    <cellStyle name="Uwaga 3" xfId="19297" hidden="1"/>
    <cellStyle name="Uwaga 3" xfId="19293" hidden="1"/>
    <cellStyle name="Uwaga 3" xfId="19289" hidden="1"/>
    <cellStyle name="Uwaga 3" xfId="19282" hidden="1"/>
    <cellStyle name="Uwaga 3" xfId="19278" hidden="1"/>
    <cellStyle name="Uwaga 3" xfId="19274" hidden="1"/>
    <cellStyle name="Uwaga 3" xfId="20138" hidden="1"/>
    <cellStyle name="Uwaga 3" xfId="20136" hidden="1"/>
    <cellStyle name="Uwaga 3" xfId="20134" hidden="1"/>
    <cellStyle name="Uwaga 3" xfId="20121" hidden="1"/>
    <cellStyle name="Uwaga 3" xfId="20120" hidden="1"/>
    <cellStyle name="Uwaga 3" xfId="20119" hidden="1"/>
    <cellStyle name="Uwaga 3" xfId="20106" hidden="1"/>
    <cellStyle name="Uwaga 3" xfId="20105" hidden="1"/>
    <cellStyle name="Uwaga 3" xfId="20104" hidden="1"/>
    <cellStyle name="Uwaga 3" xfId="20092" hidden="1"/>
    <cellStyle name="Uwaga 3" xfId="20090" hidden="1"/>
    <cellStyle name="Uwaga 3" xfId="20089" hidden="1"/>
    <cellStyle name="Uwaga 3" xfId="20076" hidden="1"/>
    <cellStyle name="Uwaga 3" xfId="20075" hidden="1"/>
    <cellStyle name="Uwaga 3" xfId="20074" hidden="1"/>
    <cellStyle name="Uwaga 3" xfId="20062" hidden="1"/>
    <cellStyle name="Uwaga 3" xfId="20060" hidden="1"/>
    <cellStyle name="Uwaga 3" xfId="20058" hidden="1"/>
    <cellStyle name="Uwaga 3" xfId="20047" hidden="1"/>
    <cellStyle name="Uwaga 3" xfId="20045" hidden="1"/>
    <cellStyle name="Uwaga 3" xfId="20043" hidden="1"/>
    <cellStyle name="Uwaga 3" xfId="20032" hidden="1"/>
    <cellStyle name="Uwaga 3" xfId="20030" hidden="1"/>
    <cellStyle name="Uwaga 3" xfId="20028" hidden="1"/>
    <cellStyle name="Uwaga 3" xfId="20017" hidden="1"/>
    <cellStyle name="Uwaga 3" xfId="20015" hidden="1"/>
    <cellStyle name="Uwaga 3" xfId="20013" hidden="1"/>
    <cellStyle name="Uwaga 3" xfId="20002" hidden="1"/>
    <cellStyle name="Uwaga 3" xfId="20000" hidden="1"/>
    <cellStyle name="Uwaga 3" xfId="19998" hidden="1"/>
    <cellStyle name="Uwaga 3" xfId="19987" hidden="1"/>
    <cellStyle name="Uwaga 3" xfId="19985" hidden="1"/>
    <cellStyle name="Uwaga 3" xfId="19983" hidden="1"/>
    <cellStyle name="Uwaga 3" xfId="19972" hidden="1"/>
    <cellStyle name="Uwaga 3" xfId="19970" hidden="1"/>
    <cellStyle name="Uwaga 3" xfId="19968" hidden="1"/>
    <cellStyle name="Uwaga 3" xfId="19957" hidden="1"/>
    <cellStyle name="Uwaga 3" xfId="19955" hidden="1"/>
    <cellStyle name="Uwaga 3" xfId="19953" hidden="1"/>
    <cellStyle name="Uwaga 3" xfId="19942" hidden="1"/>
    <cellStyle name="Uwaga 3" xfId="19940" hidden="1"/>
    <cellStyle name="Uwaga 3" xfId="19938" hidden="1"/>
    <cellStyle name="Uwaga 3" xfId="19927" hidden="1"/>
    <cellStyle name="Uwaga 3" xfId="19925" hidden="1"/>
    <cellStyle name="Uwaga 3" xfId="19923" hidden="1"/>
    <cellStyle name="Uwaga 3" xfId="19912" hidden="1"/>
    <cellStyle name="Uwaga 3" xfId="19910" hidden="1"/>
    <cellStyle name="Uwaga 3" xfId="19908" hidden="1"/>
    <cellStyle name="Uwaga 3" xfId="19897" hidden="1"/>
    <cellStyle name="Uwaga 3" xfId="19895" hidden="1"/>
    <cellStyle name="Uwaga 3" xfId="19893" hidden="1"/>
    <cellStyle name="Uwaga 3" xfId="19882" hidden="1"/>
    <cellStyle name="Uwaga 3" xfId="19880" hidden="1"/>
    <cellStyle name="Uwaga 3" xfId="19878" hidden="1"/>
    <cellStyle name="Uwaga 3" xfId="19867" hidden="1"/>
    <cellStyle name="Uwaga 3" xfId="19865" hidden="1"/>
    <cellStyle name="Uwaga 3" xfId="19863" hidden="1"/>
    <cellStyle name="Uwaga 3" xfId="19852" hidden="1"/>
    <cellStyle name="Uwaga 3" xfId="19850" hidden="1"/>
    <cellStyle name="Uwaga 3" xfId="19848" hidden="1"/>
    <cellStyle name="Uwaga 3" xfId="19837" hidden="1"/>
    <cellStyle name="Uwaga 3" xfId="19835" hidden="1"/>
    <cellStyle name="Uwaga 3" xfId="19833" hidden="1"/>
    <cellStyle name="Uwaga 3" xfId="19822" hidden="1"/>
    <cellStyle name="Uwaga 3" xfId="19820" hidden="1"/>
    <cellStyle name="Uwaga 3" xfId="19818" hidden="1"/>
    <cellStyle name="Uwaga 3" xfId="19807" hidden="1"/>
    <cellStyle name="Uwaga 3" xfId="19805" hidden="1"/>
    <cellStyle name="Uwaga 3" xfId="19803" hidden="1"/>
    <cellStyle name="Uwaga 3" xfId="19792" hidden="1"/>
    <cellStyle name="Uwaga 3" xfId="19790" hidden="1"/>
    <cellStyle name="Uwaga 3" xfId="19788" hidden="1"/>
    <cellStyle name="Uwaga 3" xfId="19777" hidden="1"/>
    <cellStyle name="Uwaga 3" xfId="19775" hidden="1"/>
    <cellStyle name="Uwaga 3" xfId="19773" hidden="1"/>
    <cellStyle name="Uwaga 3" xfId="19762" hidden="1"/>
    <cellStyle name="Uwaga 3" xfId="19760" hidden="1"/>
    <cellStyle name="Uwaga 3" xfId="19758" hidden="1"/>
    <cellStyle name="Uwaga 3" xfId="19747" hidden="1"/>
    <cellStyle name="Uwaga 3" xfId="19745" hidden="1"/>
    <cellStyle name="Uwaga 3" xfId="19742" hidden="1"/>
    <cellStyle name="Uwaga 3" xfId="19732" hidden="1"/>
    <cellStyle name="Uwaga 3" xfId="19730" hidden="1"/>
    <cellStyle name="Uwaga 3" xfId="19728" hidden="1"/>
    <cellStyle name="Uwaga 3" xfId="19717" hidden="1"/>
    <cellStyle name="Uwaga 3" xfId="19715" hidden="1"/>
    <cellStyle name="Uwaga 3" xfId="19713" hidden="1"/>
    <cellStyle name="Uwaga 3" xfId="19702" hidden="1"/>
    <cellStyle name="Uwaga 3" xfId="19700" hidden="1"/>
    <cellStyle name="Uwaga 3" xfId="19697" hidden="1"/>
    <cellStyle name="Uwaga 3" xfId="19687" hidden="1"/>
    <cellStyle name="Uwaga 3" xfId="19685" hidden="1"/>
    <cellStyle name="Uwaga 3" xfId="19682" hidden="1"/>
    <cellStyle name="Uwaga 3" xfId="19672" hidden="1"/>
    <cellStyle name="Uwaga 3" xfId="19670" hidden="1"/>
    <cellStyle name="Uwaga 3" xfId="19667" hidden="1"/>
    <cellStyle name="Uwaga 3" xfId="19658" hidden="1"/>
    <cellStyle name="Uwaga 3" xfId="19655" hidden="1"/>
    <cellStyle name="Uwaga 3" xfId="19651" hidden="1"/>
    <cellStyle name="Uwaga 3" xfId="19643" hidden="1"/>
    <cellStyle name="Uwaga 3" xfId="19640" hidden="1"/>
    <cellStyle name="Uwaga 3" xfId="19636" hidden="1"/>
    <cellStyle name="Uwaga 3" xfId="19628" hidden="1"/>
    <cellStyle name="Uwaga 3" xfId="19625" hidden="1"/>
    <cellStyle name="Uwaga 3" xfId="19621" hidden="1"/>
    <cellStyle name="Uwaga 3" xfId="19613" hidden="1"/>
    <cellStyle name="Uwaga 3" xfId="19610" hidden="1"/>
    <cellStyle name="Uwaga 3" xfId="19606" hidden="1"/>
    <cellStyle name="Uwaga 3" xfId="19598" hidden="1"/>
    <cellStyle name="Uwaga 3" xfId="19595" hidden="1"/>
    <cellStyle name="Uwaga 3" xfId="19591" hidden="1"/>
    <cellStyle name="Uwaga 3" xfId="19583" hidden="1"/>
    <cellStyle name="Uwaga 3" xfId="19579" hidden="1"/>
    <cellStyle name="Uwaga 3" xfId="19574" hidden="1"/>
    <cellStyle name="Uwaga 3" xfId="19568" hidden="1"/>
    <cellStyle name="Uwaga 3" xfId="19564" hidden="1"/>
    <cellStyle name="Uwaga 3" xfId="19559" hidden="1"/>
    <cellStyle name="Uwaga 3" xfId="19553" hidden="1"/>
    <cellStyle name="Uwaga 3" xfId="19549" hidden="1"/>
    <cellStyle name="Uwaga 3" xfId="19544" hidden="1"/>
    <cellStyle name="Uwaga 3" xfId="19538" hidden="1"/>
    <cellStyle name="Uwaga 3" xfId="19535" hidden="1"/>
    <cellStyle name="Uwaga 3" xfId="19531" hidden="1"/>
    <cellStyle name="Uwaga 3" xfId="19523" hidden="1"/>
    <cellStyle name="Uwaga 3" xfId="19520" hidden="1"/>
    <cellStyle name="Uwaga 3" xfId="19515" hidden="1"/>
    <cellStyle name="Uwaga 3" xfId="19508" hidden="1"/>
    <cellStyle name="Uwaga 3" xfId="19504" hidden="1"/>
    <cellStyle name="Uwaga 3" xfId="19499" hidden="1"/>
    <cellStyle name="Uwaga 3" xfId="19493" hidden="1"/>
    <cellStyle name="Uwaga 3" xfId="19489" hidden="1"/>
    <cellStyle name="Uwaga 3" xfId="19484" hidden="1"/>
    <cellStyle name="Uwaga 3" xfId="19478" hidden="1"/>
    <cellStyle name="Uwaga 3" xfId="19475" hidden="1"/>
    <cellStyle name="Uwaga 3" xfId="19471" hidden="1"/>
    <cellStyle name="Uwaga 3" xfId="19463" hidden="1"/>
    <cellStyle name="Uwaga 3" xfId="19458" hidden="1"/>
    <cellStyle name="Uwaga 3" xfId="19453" hidden="1"/>
    <cellStyle name="Uwaga 3" xfId="19448" hidden="1"/>
    <cellStyle name="Uwaga 3" xfId="19443" hidden="1"/>
    <cellStyle name="Uwaga 3" xfId="19438" hidden="1"/>
    <cellStyle name="Uwaga 3" xfId="19433" hidden="1"/>
    <cellStyle name="Uwaga 3" xfId="19428" hidden="1"/>
    <cellStyle name="Uwaga 3" xfId="19423" hidden="1"/>
    <cellStyle name="Uwaga 3" xfId="19418" hidden="1"/>
    <cellStyle name="Uwaga 3" xfId="19414" hidden="1"/>
    <cellStyle name="Uwaga 3" xfId="19409" hidden="1"/>
    <cellStyle name="Uwaga 3" xfId="19402" hidden="1"/>
    <cellStyle name="Uwaga 3" xfId="19397" hidden="1"/>
    <cellStyle name="Uwaga 3" xfId="19392" hidden="1"/>
    <cellStyle name="Uwaga 3" xfId="19387" hidden="1"/>
    <cellStyle name="Uwaga 3" xfId="19382" hidden="1"/>
    <cellStyle name="Uwaga 3" xfId="19377" hidden="1"/>
    <cellStyle name="Uwaga 3" xfId="19372" hidden="1"/>
    <cellStyle name="Uwaga 3" xfId="19367" hidden="1"/>
    <cellStyle name="Uwaga 3" xfId="19362" hidden="1"/>
    <cellStyle name="Uwaga 3" xfId="19358" hidden="1"/>
    <cellStyle name="Uwaga 3" xfId="19353" hidden="1"/>
    <cellStyle name="Uwaga 3" xfId="19348" hidden="1"/>
    <cellStyle name="Uwaga 3" xfId="19343" hidden="1"/>
    <cellStyle name="Uwaga 3" xfId="19339" hidden="1"/>
    <cellStyle name="Uwaga 3" xfId="19335" hidden="1"/>
    <cellStyle name="Uwaga 3" xfId="19328" hidden="1"/>
    <cellStyle name="Uwaga 3" xfId="19324" hidden="1"/>
    <cellStyle name="Uwaga 3" xfId="19319" hidden="1"/>
    <cellStyle name="Uwaga 3" xfId="19313" hidden="1"/>
    <cellStyle name="Uwaga 3" xfId="19309" hidden="1"/>
    <cellStyle name="Uwaga 3" xfId="19304" hidden="1"/>
    <cellStyle name="Uwaga 3" xfId="19298" hidden="1"/>
    <cellStyle name="Uwaga 3" xfId="19294" hidden="1"/>
    <cellStyle name="Uwaga 3" xfId="19290" hidden="1"/>
    <cellStyle name="Uwaga 3" xfId="19283" hidden="1"/>
    <cellStyle name="Uwaga 3" xfId="19279" hidden="1"/>
    <cellStyle name="Uwaga 3" xfId="19275" hidden="1"/>
    <cellStyle name="Uwaga 3" xfId="20142" hidden="1"/>
    <cellStyle name="Uwaga 3" xfId="20141" hidden="1"/>
    <cellStyle name="Uwaga 3" xfId="20139" hidden="1"/>
    <cellStyle name="Uwaga 3" xfId="20126" hidden="1"/>
    <cellStyle name="Uwaga 3" xfId="20124" hidden="1"/>
    <cellStyle name="Uwaga 3" xfId="20122" hidden="1"/>
    <cellStyle name="Uwaga 3" xfId="20112" hidden="1"/>
    <cellStyle name="Uwaga 3" xfId="20110" hidden="1"/>
    <cellStyle name="Uwaga 3" xfId="20108" hidden="1"/>
    <cellStyle name="Uwaga 3" xfId="20097" hidden="1"/>
    <cellStyle name="Uwaga 3" xfId="20095" hidden="1"/>
    <cellStyle name="Uwaga 3" xfId="20093" hidden="1"/>
    <cellStyle name="Uwaga 3" xfId="20080" hidden="1"/>
    <cellStyle name="Uwaga 3" xfId="20078" hidden="1"/>
    <cellStyle name="Uwaga 3" xfId="20077" hidden="1"/>
    <cellStyle name="Uwaga 3" xfId="20064" hidden="1"/>
    <cellStyle name="Uwaga 3" xfId="20063" hidden="1"/>
    <cellStyle name="Uwaga 3" xfId="20061" hidden="1"/>
    <cellStyle name="Uwaga 3" xfId="20049" hidden="1"/>
    <cellStyle name="Uwaga 3" xfId="20048" hidden="1"/>
    <cellStyle name="Uwaga 3" xfId="20046" hidden="1"/>
    <cellStyle name="Uwaga 3" xfId="20034" hidden="1"/>
    <cellStyle name="Uwaga 3" xfId="20033" hidden="1"/>
    <cellStyle name="Uwaga 3" xfId="20031" hidden="1"/>
    <cellStyle name="Uwaga 3" xfId="20019" hidden="1"/>
    <cellStyle name="Uwaga 3" xfId="20018" hidden="1"/>
    <cellStyle name="Uwaga 3" xfId="20016" hidden="1"/>
    <cellStyle name="Uwaga 3" xfId="20004" hidden="1"/>
    <cellStyle name="Uwaga 3" xfId="20003" hidden="1"/>
    <cellStyle name="Uwaga 3" xfId="20001" hidden="1"/>
    <cellStyle name="Uwaga 3" xfId="19989" hidden="1"/>
    <cellStyle name="Uwaga 3" xfId="19988" hidden="1"/>
    <cellStyle name="Uwaga 3" xfId="19986" hidden="1"/>
    <cellStyle name="Uwaga 3" xfId="19974" hidden="1"/>
    <cellStyle name="Uwaga 3" xfId="19973" hidden="1"/>
    <cellStyle name="Uwaga 3" xfId="19971" hidden="1"/>
    <cellStyle name="Uwaga 3" xfId="19959" hidden="1"/>
    <cellStyle name="Uwaga 3" xfId="19958" hidden="1"/>
    <cellStyle name="Uwaga 3" xfId="19956" hidden="1"/>
    <cellStyle name="Uwaga 3" xfId="19944" hidden="1"/>
    <cellStyle name="Uwaga 3" xfId="19943" hidden="1"/>
    <cellStyle name="Uwaga 3" xfId="19941" hidden="1"/>
    <cellStyle name="Uwaga 3" xfId="19929" hidden="1"/>
    <cellStyle name="Uwaga 3" xfId="19928" hidden="1"/>
    <cellStyle name="Uwaga 3" xfId="19926" hidden="1"/>
    <cellStyle name="Uwaga 3" xfId="19914" hidden="1"/>
    <cellStyle name="Uwaga 3" xfId="19913" hidden="1"/>
    <cellStyle name="Uwaga 3" xfId="19911" hidden="1"/>
    <cellStyle name="Uwaga 3" xfId="19899" hidden="1"/>
    <cellStyle name="Uwaga 3" xfId="19898" hidden="1"/>
    <cellStyle name="Uwaga 3" xfId="19896" hidden="1"/>
    <cellStyle name="Uwaga 3" xfId="19884" hidden="1"/>
    <cellStyle name="Uwaga 3" xfId="19883" hidden="1"/>
    <cellStyle name="Uwaga 3" xfId="19881" hidden="1"/>
    <cellStyle name="Uwaga 3" xfId="19869" hidden="1"/>
    <cellStyle name="Uwaga 3" xfId="19868" hidden="1"/>
    <cellStyle name="Uwaga 3" xfId="19866" hidden="1"/>
    <cellStyle name="Uwaga 3" xfId="19854" hidden="1"/>
    <cellStyle name="Uwaga 3" xfId="19853" hidden="1"/>
    <cellStyle name="Uwaga 3" xfId="19851" hidden="1"/>
    <cellStyle name="Uwaga 3" xfId="19839" hidden="1"/>
    <cellStyle name="Uwaga 3" xfId="19838" hidden="1"/>
    <cellStyle name="Uwaga 3" xfId="19836" hidden="1"/>
    <cellStyle name="Uwaga 3" xfId="19824" hidden="1"/>
    <cellStyle name="Uwaga 3" xfId="19823" hidden="1"/>
    <cellStyle name="Uwaga 3" xfId="19821" hidden="1"/>
    <cellStyle name="Uwaga 3" xfId="19809" hidden="1"/>
    <cellStyle name="Uwaga 3" xfId="19808" hidden="1"/>
    <cellStyle name="Uwaga 3" xfId="19806" hidden="1"/>
    <cellStyle name="Uwaga 3" xfId="19794" hidden="1"/>
    <cellStyle name="Uwaga 3" xfId="19793" hidden="1"/>
    <cellStyle name="Uwaga 3" xfId="19791" hidden="1"/>
    <cellStyle name="Uwaga 3" xfId="19779" hidden="1"/>
    <cellStyle name="Uwaga 3" xfId="19778" hidden="1"/>
    <cellStyle name="Uwaga 3" xfId="19776" hidden="1"/>
    <cellStyle name="Uwaga 3" xfId="19764" hidden="1"/>
    <cellStyle name="Uwaga 3" xfId="19763" hidden="1"/>
    <cellStyle name="Uwaga 3" xfId="19761" hidden="1"/>
    <cellStyle name="Uwaga 3" xfId="19749" hidden="1"/>
    <cellStyle name="Uwaga 3" xfId="19748" hidden="1"/>
    <cellStyle name="Uwaga 3" xfId="19746" hidden="1"/>
    <cellStyle name="Uwaga 3" xfId="19734" hidden="1"/>
    <cellStyle name="Uwaga 3" xfId="19733" hidden="1"/>
    <cellStyle name="Uwaga 3" xfId="19731" hidden="1"/>
    <cellStyle name="Uwaga 3" xfId="19719" hidden="1"/>
    <cellStyle name="Uwaga 3" xfId="19718" hidden="1"/>
    <cellStyle name="Uwaga 3" xfId="19716" hidden="1"/>
    <cellStyle name="Uwaga 3" xfId="19704" hidden="1"/>
    <cellStyle name="Uwaga 3" xfId="19703" hidden="1"/>
    <cellStyle name="Uwaga 3" xfId="19701" hidden="1"/>
    <cellStyle name="Uwaga 3" xfId="19689" hidden="1"/>
    <cellStyle name="Uwaga 3" xfId="19688" hidden="1"/>
    <cellStyle name="Uwaga 3" xfId="19686" hidden="1"/>
    <cellStyle name="Uwaga 3" xfId="19674" hidden="1"/>
    <cellStyle name="Uwaga 3" xfId="19673" hidden="1"/>
    <cellStyle name="Uwaga 3" xfId="19671" hidden="1"/>
    <cellStyle name="Uwaga 3" xfId="19659" hidden="1"/>
    <cellStyle name="Uwaga 3" xfId="19657" hidden="1"/>
    <cellStyle name="Uwaga 3" xfId="19654" hidden="1"/>
    <cellStyle name="Uwaga 3" xfId="19644" hidden="1"/>
    <cellStyle name="Uwaga 3" xfId="19642" hidden="1"/>
    <cellStyle name="Uwaga 3" xfId="19639" hidden="1"/>
    <cellStyle name="Uwaga 3" xfId="19629" hidden="1"/>
    <cellStyle name="Uwaga 3" xfId="19627" hidden="1"/>
    <cellStyle name="Uwaga 3" xfId="19624" hidden="1"/>
    <cellStyle name="Uwaga 3" xfId="19614" hidden="1"/>
    <cellStyle name="Uwaga 3" xfId="19612" hidden="1"/>
    <cellStyle name="Uwaga 3" xfId="19609" hidden="1"/>
    <cellStyle name="Uwaga 3" xfId="19599" hidden="1"/>
    <cellStyle name="Uwaga 3" xfId="19597" hidden="1"/>
    <cellStyle name="Uwaga 3" xfId="19594" hidden="1"/>
    <cellStyle name="Uwaga 3" xfId="19584" hidden="1"/>
    <cellStyle name="Uwaga 3" xfId="19582" hidden="1"/>
    <cellStyle name="Uwaga 3" xfId="19578" hidden="1"/>
    <cellStyle name="Uwaga 3" xfId="19569" hidden="1"/>
    <cellStyle name="Uwaga 3" xfId="19566" hidden="1"/>
    <cellStyle name="Uwaga 3" xfId="19562" hidden="1"/>
    <cellStyle name="Uwaga 3" xfId="19554" hidden="1"/>
    <cellStyle name="Uwaga 3" xfId="19552" hidden="1"/>
    <cellStyle name="Uwaga 3" xfId="19548" hidden="1"/>
    <cellStyle name="Uwaga 3" xfId="19539" hidden="1"/>
    <cellStyle name="Uwaga 3" xfId="19537" hidden="1"/>
    <cellStyle name="Uwaga 3" xfId="19534" hidden="1"/>
    <cellStyle name="Uwaga 3" xfId="19524" hidden="1"/>
    <cellStyle name="Uwaga 3" xfId="19522" hidden="1"/>
    <cellStyle name="Uwaga 3" xfId="19517" hidden="1"/>
    <cellStyle name="Uwaga 3" xfId="19509" hidden="1"/>
    <cellStyle name="Uwaga 3" xfId="19507" hidden="1"/>
    <cellStyle name="Uwaga 3" xfId="19502" hidden="1"/>
    <cellStyle name="Uwaga 3" xfId="19494" hidden="1"/>
    <cellStyle name="Uwaga 3" xfId="19492" hidden="1"/>
    <cellStyle name="Uwaga 3" xfId="19487" hidden="1"/>
    <cellStyle name="Uwaga 3" xfId="19479" hidden="1"/>
    <cellStyle name="Uwaga 3" xfId="19477" hidden="1"/>
    <cellStyle name="Uwaga 3" xfId="19473" hidden="1"/>
    <cellStyle name="Uwaga 3" xfId="19464" hidden="1"/>
    <cellStyle name="Uwaga 3" xfId="19461" hidden="1"/>
    <cellStyle name="Uwaga 3" xfId="19456" hidden="1"/>
    <cellStyle name="Uwaga 3" xfId="19449" hidden="1"/>
    <cellStyle name="Uwaga 3" xfId="19445" hidden="1"/>
    <cellStyle name="Uwaga 3" xfId="19440" hidden="1"/>
    <cellStyle name="Uwaga 3" xfId="19434" hidden="1"/>
    <cellStyle name="Uwaga 3" xfId="19430" hidden="1"/>
    <cellStyle name="Uwaga 3" xfId="19425" hidden="1"/>
    <cellStyle name="Uwaga 3" xfId="19419" hidden="1"/>
    <cellStyle name="Uwaga 3" xfId="19416" hidden="1"/>
    <cellStyle name="Uwaga 3" xfId="19412" hidden="1"/>
    <cellStyle name="Uwaga 3" xfId="19403" hidden="1"/>
    <cellStyle name="Uwaga 3" xfId="19398" hidden="1"/>
    <cellStyle name="Uwaga 3" xfId="19393" hidden="1"/>
    <cellStyle name="Uwaga 3" xfId="19388" hidden="1"/>
    <cellStyle name="Uwaga 3" xfId="19383" hidden="1"/>
    <cellStyle name="Uwaga 3" xfId="19378" hidden="1"/>
    <cellStyle name="Uwaga 3" xfId="19373" hidden="1"/>
    <cellStyle name="Uwaga 3" xfId="19368" hidden="1"/>
    <cellStyle name="Uwaga 3" xfId="19363" hidden="1"/>
    <cellStyle name="Uwaga 3" xfId="19359" hidden="1"/>
    <cellStyle name="Uwaga 3" xfId="19354" hidden="1"/>
    <cellStyle name="Uwaga 3" xfId="19349" hidden="1"/>
    <cellStyle name="Uwaga 3" xfId="19344" hidden="1"/>
    <cellStyle name="Uwaga 3" xfId="19340" hidden="1"/>
    <cellStyle name="Uwaga 3" xfId="19336" hidden="1"/>
    <cellStyle name="Uwaga 3" xfId="19329" hidden="1"/>
    <cellStyle name="Uwaga 3" xfId="19325" hidden="1"/>
    <cellStyle name="Uwaga 3" xfId="19320" hidden="1"/>
    <cellStyle name="Uwaga 3" xfId="19314" hidden="1"/>
    <cellStyle name="Uwaga 3" xfId="19310" hidden="1"/>
    <cellStyle name="Uwaga 3" xfId="19305" hidden="1"/>
    <cellStyle name="Uwaga 3" xfId="19299" hidden="1"/>
    <cellStyle name="Uwaga 3" xfId="19295" hidden="1"/>
    <cellStyle name="Uwaga 3" xfId="19291" hidden="1"/>
    <cellStyle name="Uwaga 3" xfId="19284" hidden="1"/>
    <cellStyle name="Uwaga 3" xfId="19280" hidden="1"/>
    <cellStyle name="Uwaga 3" xfId="19276" hidden="1"/>
    <cellStyle name="Uwaga 3" xfId="18338" hidden="1"/>
    <cellStyle name="Uwaga 3" xfId="18337" hidden="1"/>
    <cellStyle name="Uwaga 3" xfId="18336" hidden="1"/>
    <cellStyle name="Uwaga 3" xfId="18329" hidden="1"/>
    <cellStyle name="Uwaga 3" xfId="18328" hidden="1"/>
    <cellStyle name="Uwaga 3" xfId="18327" hidden="1"/>
    <cellStyle name="Uwaga 3" xfId="18320" hidden="1"/>
    <cellStyle name="Uwaga 3" xfId="18319" hidden="1"/>
    <cellStyle name="Uwaga 3" xfId="18318" hidden="1"/>
    <cellStyle name="Uwaga 3" xfId="18311" hidden="1"/>
    <cellStyle name="Uwaga 3" xfId="18310" hidden="1"/>
    <cellStyle name="Uwaga 3" xfId="18309" hidden="1"/>
    <cellStyle name="Uwaga 3" xfId="18302" hidden="1"/>
    <cellStyle name="Uwaga 3" xfId="18301" hidden="1"/>
    <cellStyle name="Uwaga 3" xfId="18300" hidden="1"/>
    <cellStyle name="Uwaga 3" xfId="18293" hidden="1"/>
    <cellStyle name="Uwaga 3" xfId="18292" hidden="1"/>
    <cellStyle name="Uwaga 3" xfId="18290" hidden="1"/>
    <cellStyle name="Uwaga 3" xfId="18284" hidden="1"/>
    <cellStyle name="Uwaga 3" xfId="18283" hidden="1"/>
    <cellStyle name="Uwaga 3" xfId="18281" hidden="1"/>
    <cellStyle name="Uwaga 3" xfId="18275" hidden="1"/>
    <cellStyle name="Uwaga 3" xfId="18274" hidden="1"/>
    <cellStyle name="Uwaga 3" xfId="18272" hidden="1"/>
    <cellStyle name="Uwaga 3" xfId="18266" hidden="1"/>
    <cellStyle name="Uwaga 3" xfId="18265" hidden="1"/>
    <cellStyle name="Uwaga 3" xfId="18263" hidden="1"/>
    <cellStyle name="Uwaga 3" xfId="18257" hidden="1"/>
    <cellStyle name="Uwaga 3" xfId="18256" hidden="1"/>
    <cellStyle name="Uwaga 3" xfId="18254" hidden="1"/>
    <cellStyle name="Uwaga 3" xfId="18248" hidden="1"/>
    <cellStyle name="Uwaga 3" xfId="18247" hidden="1"/>
    <cellStyle name="Uwaga 3" xfId="18245" hidden="1"/>
    <cellStyle name="Uwaga 3" xfId="18239" hidden="1"/>
    <cellStyle name="Uwaga 3" xfId="18238" hidden="1"/>
    <cellStyle name="Uwaga 3" xfId="18236" hidden="1"/>
    <cellStyle name="Uwaga 3" xfId="18230" hidden="1"/>
    <cellStyle name="Uwaga 3" xfId="18229" hidden="1"/>
    <cellStyle name="Uwaga 3" xfId="18227" hidden="1"/>
    <cellStyle name="Uwaga 3" xfId="18221" hidden="1"/>
    <cellStyle name="Uwaga 3" xfId="18220" hidden="1"/>
    <cellStyle name="Uwaga 3" xfId="18218" hidden="1"/>
    <cellStyle name="Uwaga 3" xfId="18212" hidden="1"/>
    <cellStyle name="Uwaga 3" xfId="18211" hidden="1"/>
    <cellStyle name="Uwaga 3" xfId="18209" hidden="1"/>
    <cellStyle name="Uwaga 3" xfId="18203" hidden="1"/>
    <cellStyle name="Uwaga 3" xfId="18202" hidden="1"/>
    <cellStyle name="Uwaga 3" xfId="18200" hidden="1"/>
    <cellStyle name="Uwaga 3" xfId="18194" hidden="1"/>
    <cellStyle name="Uwaga 3" xfId="18193" hidden="1"/>
    <cellStyle name="Uwaga 3" xfId="18191" hidden="1"/>
    <cellStyle name="Uwaga 3" xfId="18185" hidden="1"/>
    <cellStyle name="Uwaga 3" xfId="18184" hidden="1"/>
    <cellStyle name="Uwaga 3" xfId="18181" hidden="1"/>
    <cellStyle name="Uwaga 3" xfId="18176" hidden="1"/>
    <cellStyle name="Uwaga 3" xfId="18174" hidden="1"/>
    <cellStyle name="Uwaga 3" xfId="18171" hidden="1"/>
    <cellStyle name="Uwaga 3" xfId="18167" hidden="1"/>
    <cellStyle name="Uwaga 3" xfId="18166" hidden="1"/>
    <cellStyle name="Uwaga 3" xfId="18163" hidden="1"/>
    <cellStyle name="Uwaga 3" xfId="18158" hidden="1"/>
    <cellStyle name="Uwaga 3" xfId="18157" hidden="1"/>
    <cellStyle name="Uwaga 3" xfId="18155" hidden="1"/>
    <cellStyle name="Uwaga 3" xfId="18149" hidden="1"/>
    <cellStyle name="Uwaga 3" xfId="18148" hidden="1"/>
    <cellStyle name="Uwaga 3" xfId="18146" hidden="1"/>
    <cellStyle name="Uwaga 3" xfId="18140" hidden="1"/>
    <cellStyle name="Uwaga 3" xfId="18139" hidden="1"/>
    <cellStyle name="Uwaga 3" xfId="18137" hidden="1"/>
    <cellStyle name="Uwaga 3" xfId="18131" hidden="1"/>
    <cellStyle name="Uwaga 3" xfId="18130" hidden="1"/>
    <cellStyle name="Uwaga 3" xfId="18128" hidden="1"/>
    <cellStyle name="Uwaga 3" xfId="18122" hidden="1"/>
    <cellStyle name="Uwaga 3" xfId="18121" hidden="1"/>
    <cellStyle name="Uwaga 3" xfId="18119" hidden="1"/>
    <cellStyle name="Uwaga 3" xfId="18113" hidden="1"/>
    <cellStyle name="Uwaga 3" xfId="18112" hidden="1"/>
    <cellStyle name="Uwaga 3" xfId="18109" hidden="1"/>
    <cellStyle name="Uwaga 3" xfId="18104" hidden="1"/>
    <cellStyle name="Uwaga 3" xfId="18102" hidden="1"/>
    <cellStyle name="Uwaga 3" xfId="18099" hidden="1"/>
    <cellStyle name="Uwaga 3" xfId="18095" hidden="1"/>
    <cellStyle name="Uwaga 3" xfId="18093" hidden="1"/>
    <cellStyle name="Uwaga 3" xfId="18090" hidden="1"/>
    <cellStyle name="Uwaga 3" xfId="18086" hidden="1"/>
    <cellStyle name="Uwaga 3" xfId="18085" hidden="1"/>
    <cellStyle name="Uwaga 3" xfId="18083" hidden="1"/>
    <cellStyle name="Uwaga 3" xfId="18077" hidden="1"/>
    <cellStyle name="Uwaga 3" xfId="18075" hidden="1"/>
    <cellStyle name="Uwaga 3" xfId="18072" hidden="1"/>
    <cellStyle name="Uwaga 3" xfId="18068" hidden="1"/>
    <cellStyle name="Uwaga 3" xfId="18066" hidden="1"/>
    <cellStyle name="Uwaga 3" xfId="18063" hidden="1"/>
    <cellStyle name="Uwaga 3" xfId="18059" hidden="1"/>
    <cellStyle name="Uwaga 3" xfId="18057" hidden="1"/>
    <cellStyle name="Uwaga 3" xfId="18054" hidden="1"/>
    <cellStyle name="Uwaga 3" xfId="18050" hidden="1"/>
    <cellStyle name="Uwaga 3" xfId="18048" hidden="1"/>
    <cellStyle name="Uwaga 3" xfId="18046" hidden="1"/>
    <cellStyle name="Uwaga 3" xfId="18041" hidden="1"/>
    <cellStyle name="Uwaga 3" xfId="18039" hidden="1"/>
    <cellStyle name="Uwaga 3" xfId="18037" hidden="1"/>
    <cellStyle name="Uwaga 3" xfId="18032" hidden="1"/>
    <cellStyle name="Uwaga 3" xfId="18030" hidden="1"/>
    <cellStyle name="Uwaga 3" xfId="18027" hidden="1"/>
    <cellStyle name="Uwaga 3" xfId="18023" hidden="1"/>
    <cellStyle name="Uwaga 3" xfId="18021" hidden="1"/>
    <cellStyle name="Uwaga 3" xfId="18019" hidden="1"/>
    <cellStyle name="Uwaga 3" xfId="18014" hidden="1"/>
    <cellStyle name="Uwaga 3" xfId="18012" hidden="1"/>
    <cellStyle name="Uwaga 3" xfId="18010" hidden="1"/>
    <cellStyle name="Uwaga 3" xfId="18004" hidden="1"/>
    <cellStyle name="Uwaga 3" xfId="18001" hidden="1"/>
    <cellStyle name="Uwaga 3" xfId="17998" hidden="1"/>
    <cellStyle name="Uwaga 3" xfId="17995" hidden="1"/>
    <cellStyle name="Uwaga 3" xfId="17992" hidden="1"/>
    <cellStyle name="Uwaga 3" xfId="17989" hidden="1"/>
    <cellStyle name="Uwaga 3" xfId="17986" hidden="1"/>
    <cellStyle name="Uwaga 3" xfId="17983" hidden="1"/>
    <cellStyle name="Uwaga 3" xfId="17980" hidden="1"/>
    <cellStyle name="Uwaga 3" xfId="17978" hidden="1"/>
    <cellStyle name="Uwaga 3" xfId="17976" hidden="1"/>
    <cellStyle name="Uwaga 3" xfId="17973" hidden="1"/>
    <cellStyle name="Uwaga 3" xfId="17969" hidden="1"/>
    <cellStyle name="Uwaga 3" xfId="17966" hidden="1"/>
    <cellStyle name="Uwaga 3" xfId="17963" hidden="1"/>
    <cellStyle name="Uwaga 3" xfId="17959" hidden="1"/>
    <cellStyle name="Uwaga 3" xfId="17956" hidden="1"/>
    <cellStyle name="Uwaga 3" xfId="17953" hidden="1"/>
    <cellStyle name="Uwaga 3" xfId="17951" hidden="1"/>
    <cellStyle name="Uwaga 3" xfId="17948" hidden="1"/>
    <cellStyle name="Uwaga 3" xfId="17945" hidden="1"/>
    <cellStyle name="Uwaga 3" xfId="17942" hidden="1"/>
    <cellStyle name="Uwaga 3" xfId="17940" hidden="1"/>
    <cellStyle name="Uwaga 3" xfId="17938" hidden="1"/>
    <cellStyle name="Uwaga 3" xfId="17933" hidden="1"/>
    <cellStyle name="Uwaga 3" xfId="17930" hidden="1"/>
    <cellStyle name="Uwaga 3" xfId="17927" hidden="1"/>
    <cellStyle name="Uwaga 3" xfId="17923" hidden="1"/>
    <cellStyle name="Uwaga 3" xfId="17920" hidden="1"/>
    <cellStyle name="Uwaga 3" xfId="17917" hidden="1"/>
    <cellStyle name="Uwaga 3" xfId="17914" hidden="1"/>
    <cellStyle name="Uwaga 3" xfId="17911" hidden="1"/>
    <cellStyle name="Uwaga 3" xfId="17908" hidden="1"/>
    <cellStyle name="Uwaga 3" xfId="17906" hidden="1"/>
    <cellStyle name="Uwaga 3" xfId="17904" hidden="1"/>
    <cellStyle name="Uwaga 3" xfId="17901" hidden="1"/>
    <cellStyle name="Uwaga 3" xfId="17896" hidden="1"/>
    <cellStyle name="Uwaga 3" xfId="17893" hidden="1"/>
    <cellStyle name="Uwaga 3" xfId="17890" hidden="1"/>
    <cellStyle name="Uwaga 3" xfId="17886" hidden="1"/>
    <cellStyle name="Uwaga 3" xfId="17883" hidden="1"/>
    <cellStyle name="Uwaga 3" xfId="17881" hidden="1"/>
    <cellStyle name="Uwaga 3" xfId="17878" hidden="1"/>
    <cellStyle name="Uwaga 3" xfId="17875" hidden="1"/>
    <cellStyle name="Uwaga 3" xfId="17872" hidden="1"/>
    <cellStyle name="Uwaga 3" xfId="17870" hidden="1"/>
    <cellStyle name="Uwaga 3" xfId="17867" hidden="1"/>
    <cellStyle name="Uwaga 3" xfId="17864" hidden="1"/>
    <cellStyle name="Uwaga 3" xfId="17861" hidden="1"/>
    <cellStyle name="Uwaga 3" xfId="17859" hidden="1"/>
    <cellStyle name="Uwaga 3" xfId="17857" hidden="1"/>
    <cellStyle name="Uwaga 3" xfId="17852" hidden="1"/>
    <cellStyle name="Uwaga 3" xfId="17850" hidden="1"/>
    <cellStyle name="Uwaga 3" xfId="17847" hidden="1"/>
    <cellStyle name="Uwaga 3" xfId="17843" hidden="1"/>
    <cellStyle name="Uwaga 3" xfId="17841" hidden="1"/>
    <cellStyle name="Uwaga 3" xfId="17838" hidden="1"/>
    <cellStyle name="Uwaga 3" xfId="17834" hidden="1"/>
    <cellStyle name="Uwaga 3" xfId="17832" hidden="1"/>
    <cellStyle name="Uwaga 3" xfId="17830" hidden="1"/>
    <cellStyle name="Uwaga 3" xfId="17825" hidden="1"/>
    <cellStyle name="Uwaga 3" xfId="17823" hidden="1"/>
    <cellStyle name="Uwaga 3" xfId="17821" hidden="1"/>
    <cellStyle name="Uwaga 3" xfId="20177" hidden="1"/>
    <cellStyle name="Uwaga 3" xfId="20178" hidden="1"/>
    <cellStyle name="Uwaga 3" xfId="20180" hidden="1"/>
    <cellStyle name="Uwaga 3" xfId="20192" hidden="1"/>
    <cellStyle name="Uwaga 3" xfId="20193" hidden="1"/>
    <cellStyle name="Uwaga 3" xfId="20198" hidden="1"/>
    <cellStyle name="Uwaga 3" xfId="20207" hidden="1"/>
    <cellStyle name="Uwaga 3" xfId="20208" hidden="1"/>
    <cellStyle name="Uwaga 3" xfId="20213" hidden="1"/>
    <cellStyle name="Uwaga 3" xfId="20222" hidden="1"/>
    <cellStyle name="Uwaga 3" xfId="20223" hidden="1"/>
    <cellStyle name="Uwaga 3" xfId="20224" hidden="1"/>
    <cellStyle name="Uwaga 3" xfId="20237" hidden="1"/>
    <cellStyle name="Uwaga 3" xfId="20242" hidden="1"/>
    <cellStyle name="Uwaga 3" xfId="20247" hidden="1"/>
    <cellStyle name="Uwaga 3" xfId="20257" hidden="1"/>
    <cellStyle name="Uwaga 3" xfId="20262" hidden="1"/>
    <cellStyle name="Uwaga 3" xfId="20266" hidden="1"/>
    <cellStyle name="Uwaga 3" xfId="20273" hidden="1"/>
    <cellStyle name="Uwaga 3" xfId="20278" hidden="1"/>
    <cellStyle name="Uwaga 3" xfId="20281" hidden="1"/>
    <cellStyle name="Uwaga 3" xfId="20287" hidden="1"/>
    <cellStyle name="Uwaga 3" xfId="20292" hidden="1"/>
    <cellStyle name="Uwaga 3" xfId="20296" hidden="1"/>
    <cellStyle name="Uwaga 3" xfId="20297" hidden="1"/>
    <cellStyle name="Uwaga 3" xfId="20298" hidden="1"/>
    <cellStyle name="Uwaga 3" xfId="20302" hidden="1"/>
    <cellStyle name="Uwaga 3" xfId="20314" hidden="1"/>
    <cellStyle name="Uwaga 3" xfId="20319" hidden="1"/>
    <cellStyle name="Uwaga 3" xfId="20324" hidden="1"/>
    <cellStyle name="Uwaga 3" xfId="20329" hidden="1"/>
    <cellStyle name="Uwaga 3" xfId="20334" hidden="1"/>
    <cellStyle name="Uwaga 3" xfId="20339" hidden="1"/>
    <cellStyle name="Uwaga 3" xfId="20343" hidden="1"/>
    <cellStyle name="Uwaga 3" xfId="20347" hidden="1"/>
    <cellStyle name="Uwaga 3" xfId="20352" hidden="1"/>
    <cellStyle name="Uwaga 3" xfId="20357" hidden="1"/>
    <cellStyle name="Uwaga 3" xfId="20358" hidden="1"/>
    <cellStyle name="Uwaga 3" xfId="20360" hidden="1"/>
    <cellStyle name="Uwaga 3" xfId="20373" hidden="1"/>
    <cellStyle name="Uwaga 3" xfId="20377" hidden="1"/>
    <cellStyle name="Uwaga 3" xfId="20382" hidden="1"/>
    <cellStyle name="Uwaga 3" xfId="20389" hidden="1"/>
    <cellStyle name="Uwaga 3" xfId="20393" hidden="1"/>
    <cellStyle name="Uwaga 3" xfId="20398" hidden="1"/>
    <cellStyle name="Uwaga 3" xfId="20403" hidden="1"/>
    <cellStyle name="Uwaga 3" xfId="20406" hidden="1"/>
    <cellStyle name="Uwaga 3" xfId="20411" hidden="1"/>
    <cellStyle name="Uwaga 3" xfId="20417" hidden="1"/>
    <cellStyle name="Uwaga 3" xfId="20418" hidden="1"/>
    <cellStyle name="Uwaga 3" xfId="20421" hidden="1"/>
    <cellStyle name="Uwaga 3" xfId="20434" hidden="1"/>
    <cellStyle name="Uwaga 3" xfId="20438" hidden="1"/>
    <cellStyle name="Uwaga 3" xfId="20443" hidden="1"/>
    <cellStyle name="Uwaga 3" xfId="20450" hidden="1"/>
    <cellStyle name="Uwaga 3" xfId="20455" hidden="1"/>
    <cellStyle name="Uwaga 3" xfId="20459" hidden="1"/>
    <cellStyle name="Uwaga 3" xfId="20464" hidden="1"/>
    <cellStyle name="Uwaga 3" xfId="20468" hidden="1"/>
    <cellStyle name="Uwaga 3" xfId="20473" hidden="1"/>
    <cellStyle name="Uwaga 3" xfId="20477" hidden="1"/>
    <cellStyle name="Uwaga 3" xfId="20478" hidden="1"/>
    <cellStyle name="Uwaga 3" xfId="20480" hidden="1"/>
    <cellStyle name="Uwaga 3" xfId="20492" hidden="1"/>
    <cellStyle name="Uwaga 3" xfId="20493" hidden="1"/>
    <cellStyle name="Uwaga 3" xfId="20495" hidden="1"/>
    <cellStyle name="Uwaga 3" xfId="20507" hidden="1"/>
    <cellStyle name="Uwaga 3" xfId="20509" hidden="1"/>
    <cellStyle name="Uwaga 3" xfId="20512" hidden="1"/>
    <cellStyle name="Uwaga 3" xfId="20522" hidden="1"/>
    <cellStyle name="Uwaga 3" xfId="20523" hidden="1"/>
    <cellStyle name="Uwaga 3" xfId="20525" hidden="1"/>
    <cellStyle name="Uwaga 3" xfId="20537" hidden="1"/>
    <cellStyle name="Uwaga 3" xfId="20538" hidden="1"/>
    <cellStyle name="Uwaga 3" xfId="20539" hidden="1"/>
    <cellStyle name="Uwaga 3" xfId="20553" hidden="1"/>
    <cellStyle name="Uwaga 3" xfId="20556" hidden="1"/>
    <cellStyle name="Uwaga 3" xfId="20560" hidden="1"/>
    <cellStyle name="Uwaga 3" xfId="20568" hidden="1"/>
    <cellStyle name="Uwaga 3" xfId="20571" hidden="1"/>
    <cellStyle name="Uwaga 3" xfId="20575" hidden="1"/>
    <cellStyle name="Uwaga 3" xfId="20583" hidden="1"/>
    <cellStyle name="Uwaga 3" xfId="20586" hidden="1"/>
    <cellStyle name="Uwaga 3" xfId="20590" hidden="1"/>
    <cellStyle name="Uwaga 3" xfId="20597" hidden="1"/>
    <cellStyle name="Uwaga 3" xfId="20598" hidden="1"/>
    <cellStyle name="Uwaga 3" xfId="20600" hidden="1"/>
    <cellStyle name="Uwaga 3" xfId="20613" hidden="1"/>
    <cellStyle name="Uwaga 3" xfId="20616" hidden="1"/>
    <cellStyle name="Uwaga 3" xfId="20619" hidden="1"/>
    <cellStyle name="Uwaga 3" xfId="20628" hidden="1"/>
    <cellStyle name="Uwaga 3" xfId="20631" hidden="1"/>
    <cellStyle name="Uwaga 3" xfId="20635" hidden="1"/>
    <cellStyle name="Uwaga 3" xfId="20643" hidden="1"/>
    <cellStyle name="Uwaga 3" xfId="20645" hidden="1"/>
    <cellStyle name="Uwaga 3" xfId="20648" hidden="1"/>
    <cellStyle name="Uwaga 3" xfId="20657" hidden="1"/>
    <cellStyle name="Uwaga 3" xfId="20658" hidden="1"/>
    <cellStyle name="Uwaga 3" xfId="20659" hidden="1"/>
    <cellStyle name="Uwaga 3" xfId="20672" hidden="1"/>
    <cellStyle name="Uwaga 3" xfId="20673" hidden="1"/>
    <cellStyle name="Uwaga 3" xfId="20675" hidden="1"/>
    <cellStyle name="Uwaga 3" xfId="20687" hidden="1"/>
    <cellStyle name="Uwaga 3" xfId="20688" hidden="1"/>
    <cellStyle name="Uwaga 3" xfId="20690" hidden="1"/>
    <cellStyle name="Uwaga 3" xfId="20702" hidden="1"/>
    <cellStyle name="Uwaga 3" xfId="20703" hidden="1"/>
    <cellStyle name="Uwaga 3" xfId="20705" hidden="1"/>
    <cellStyle name="Uwaga 3" xfId="20717" hidden="1"/>
    <cellStyle name="Uwaga 3" xfId="20718" hidden="1"/>
    <cellStyle name="Uwaga 3" xfId="20719" hidden="1"/>
    <cellStyle name="Uwaga 3" xfId="20733" hidden="1"/>
    <cellStyle name="Uwaga 3" xfId="20735" hidden="1"/>
    <cellStyle name="Uwaga 3" xfId="20738" hidden="1"/>
    <cellStyle name="Uwaga 3" xfId="20748" hidden="1"/>
    <cellStyle name="Uwaga 3" xfId="20751" hidden="1"/>
    <cellStyle name="Uwaga 3" xfId="20754" hidden="1"/>
    <cellStyle name="Uwaga 3" xfId="20763" hidden="1"/>
    <cellStyle name="Uwaga 3" xfId="20765" hidden="1"/>
    <cellStyle name="Uwaga 3" xfId="20768" hidden="1"/>
    <cellStyle name="Uwaga 3" xfId="20777" hidden="1"/>
    <cellStyle name="Uwaga 3" xfId="20778" hidden="1"/>
    <cellStyle name="Uwaga 3" xfId="20779" hidden="1"/>
    <cellStyle name="Uwaga 3" xfId="20792" hidden="1"/>
    <cellStyle name="Uwaga 3" xfId="20794" hidden="1"/>
    <cellStyle name="Uwaga 3" xfId="20796" hidden="1"/>
    <cellStyle name="Uwaga 3" xfId="20807" hidden="1"/>
    <cellStyle name="Uwaga 3" xfId="20809" hidden="1"/>
    <cellStyle name="Uwaga 3" xfId="20811" hidden="1"/>
    <cellStyle name="Uwaga 3" xfId="20822" hidden="1"/>
    <cellStyle name="Uwaga 3" xfId="20824" hidden="1"/>
    <cellStyle name="Uwaga 3" xfId="20826" hidden="1"/>
    <cellStyle name="Uwaga 3" xfId="20837" hidden="1"/>
    <cellStyle name="Uwaga 3" xfId="20838" hidden="1"/>
    <cellStyle name="Uwaga 3" xfId="20839" hidden="1"/>
    <cellStyle name="Uwaga 3" xfId="20852" hidden="1"/>
    <cellStyle name="Uwaga 3" xfId="20854" hidden="1"/>
    <cellStyle name="Uwaga 3" xfId="20856" hidden="1"/>
    <cellStyle name="Uwaga 3" xfId="20867" hidden="1"/>
    <cellStyle name="Uwaga 3" xfId="20869" hidden="1"/>
    <cellStyle name="Uwaga 3" xfId="20871" hidden="1"/>
    <cellStyle name="Uwaga 3" xfId="20882" hidden="1"/>
    <cellStyle name="Uwaga 3" xfId="20884" hidden="1"/>
    <cellStyle name="Uwaga 3" xfId="20885" hidden="1"/>
    <cellStyle name="Uwaga 3" xfId="20897" hidden="1"/>
    <cellStyle name="Uwaga 3" xfId="20898" hidden="1"/>
    <cellStyle name="Uwaga 3" xfId="20899" hidden="1"/>
    <cellStyle name="Uwaga 3" xfId="20912" hidden="1"/>
    <cellStyle name="Uwaga 3" xfId="20914" hidden="1"/>
    <cellStyle name="Uwaga 3" xfId="20916" hidden="1"/>
    <cellStyle name="Uwaga 3" xfId="20927" hidden="1"/>
    <cellStyle name="Uwaga 3" xfId="20929" hidden="1"/>
    <cellStyle name="Uwaga 3" xfId="20931" hidden="1"/>
    <cellStyle name="Uwaga 3" xfId="20942" hidden="1"/>
    <cellStyle name="Uwaga 3" xfId="20944" hidden="1"/>
    <cellStyle name="Uwaga 3" xfId="20946" hidden="1"/>
    <cellStyle name="Uwaga 3" xfId="20957" hidden="1"/>
    <cellStyle name="Uwaga 3" xfId="20958" hidden="1"/>
    <cellStyle name="Uwaga 3" xfId="20960" hidden="1"/>
    <cellStyle name="Uwaga 3" xfId="20971" hidden="1"/>
    <cellStyle name="Uwaga 3" xfId="20973" hidden="1"/>
    <cellStyle name="Uwaga 3" xfId="20974" hidden="1"/>
    <cellStyle name="Uwaga 3" xfId="20983" hidden="1"/>
    <cellStyle name="Uwaga 3" xfId="20986" hidden="1"/>
    <cellStyle name="Uwaga 3" xfId="20988" hidden="1"/>
    <cellStyle name="Uwaga 3" xfId="20999" hidden="1"/>
    <cellStyle name="Uwaga 3" xfId="21001" hidden="1"/>
    <cellStyle name="Uwaga 3" xfId="21003" hidden="1"/>
    <cellStyle name="Uwaga 3" xfId="21015" hidden="1"/>
    <cellStyle name="Uwaga 3" xfId="21017" hidden="1"/>
    <cellStyle name="Uwaga 3" xfId="21019" hidden="1"/>
    <cellStyle name="Uwaga 3" xfId="21027" hidden="1"/>
    <cellStyle name="Uwaga 3" xfId="21029" hidden="1"/>
    <cellStyle name="Uwaga 3" xfId="21032" hidden="1"/>
    <cellStyle name="Uwaga 3" xfId="21022" hidden="1"/>
    <cellStyle name="Uwaga 3" xfId="21021" hidden="1"/>
    <cellStyle name="Uwaga 3" xfId="21020" hidden="1"/>
    <cellStyle name="Uwaga 3" xfId="21007" hidden="1"/>
    <cellStyle name="Uwaga 3" xfId="21006" hidden="1"/>
    <cellStyle name="Uwaga 3" xfId="21005" hidden="1"/>
    <cellStyle name="Uwaga 3" xfId="20992" hidden="1"/>
    <cellStyle name="Uwaga 3" xfId="20991" hidden="1"/>
    <cellStyle name="Uwaga 3" xfId="20990" hidden="1"/>
    <cellStyle name="Uwaga 3" xfId="20977" hidden="1"/>
    <cellStyle name="Uwaga 3" xfId="20976" hidden="1"/>
    <cellStyle name="Uwaga 3" xfId="20975" hidden="1"/>
    <cellStyle name="Uwaga 3" xfId="20962" hidden="1"/>
    <cellStyle name="Uwaga 3" xfId="20961" hidden="1"/>
    <cellStyle name="Uwaga 3" xfId="20959" hidden="1"/>
    <cellStyle name="Uwaga 3" xfId="20948" hidden="1"/>
    <cellStyle name="Uwaga 3" xfId="20945" hidden="1"/>
    <cellStyle name="Uwaga 3" xfId="20943" hidden="1"/>
    <cellStyle name="Uwaga 3" xfId="20933" hidden="1"/>
    <cellStyle name="Uwaga 3" xfId="20930" hidden="1"/>
    <cellStyle name="Uwaga 3" xfId="20928" hidden="1"/>
    <cellStyle name="Uwaga 3" xfId="20918" hidden="1"/>
    <cellStyle name="Uwaga 3" xfId="20915" hidden="1"/>
    <cellStyle name="Uwaga 3" xfId="20913" hidden="1"/>
    <cellStyle name="Uwaga 3" xfId="20903" hidden="1"/>
    <cellStyle name="Uwaga 3" xfId="20901" hidden="1"/>
    <cellStyle name="Uwaga 3" xfId="20900" hidden="1"/>
    <cellStyle name="Uwaga 3" xfId="20888" hidden="1"/>
    <cellStyle name="Uwaga 3" xfId="20886" hidden="1"/>
    <cellStyle name="Uwaga 3" xfId="20883" hidden="1"/>
    <cellStyle name="Uwaga 3" xfId="20873" hidden="1"/>
    <cellStyle name="Uwaga 3" xfId="20870" hidden="1"/>
    <cellStyle name="Uwaga 3" xfId="20868" hidden="1"/>
    <cellStyle name="Uwaga 3" xfId="20858" hidden="1"/>
    <cellStyle name="Uwaga 3" xfId="20855" hidden="1"/>
    <cellStyle name="Uwaga 3" xfId="20853" hidden="1"/>
    <cellStyle name="Uwaga 3" xfId="20843" hidden="1"/>
    <cellStyle name="Uwaga 3" xfId="20841" hidden="1"/>
    <cellStyle name="Uwaga 3" xfId="20840" hidden="1"/>
    <cellStyle name="Uwaga 3" xfId="20828" hidden="1"/>
    <cellStyle name="Uwaga 3" xfId="20825" hidden="1"/>
    <cellStyle name="Uwaga 3" xfId="20823" hidden="1"/>
    <cellStyle name="Uwaga 3" xfId="20813" hidden="1"/>
    <cellStyle name="Uwaga 3" xfId="20810" hidden="1"/>
    <cellStyle name="Uwaga 3" xfId="20808" hidden="1"/>
    <cellStyle name="Uwaga 3" xfId="20798" hidden="1"/>
    <cellStyle name="Uwaga 3" xfId="20795" hidden="1"/>
    <cellStyle name="Uwaga 3" xfId="20793" hidden="1"/>
    <cellStyle name="Uwaga 3" xfId="20783" hidden="1"/>
    <cellStyle name="Uwaga 3" xfId="20781" hidden="1"/>
    <cellStyle name="Uwaga 3" xfId="20780" hidden="1"/>
    <cellStyle name="Uwaga 3" xfId="20767" hidden="1"/>
    <cellStyle name="Uwaga 3" xfId="20764" hidden="1"/>
    <cellStyle name="Uwaga 3" xfId="20762" hidden="1"/>
    <cellStyle name="Uwaga 3" xfId="20752" hidden="1"/>
    <cellStyle name="Uwaga 3" xfId="20749" hidden="1"/>
    <cellStyle name="Uwaga 3" xfId="20747" hidden="1"/>
    <cellStyle name="Uwaga 3" xfId="20737" hidden="1"/>
    <cellStyle name="Uwaga 3" xfId="20734" hidden="1"/>
    <cellStyle name="Uwaga 3" xfId="20732" hidden="1"/>
    <cellStyle name="Uwaga 3" xfId="20723" hidden="1"/>
    <cellStyle name="Uwaga 3" xfId="20721" hidden="1"/>
    <cellStyle name="Uwaga 3" xfId="20720" hidden="1"/>
    <cellStyle name="Uwaga 3" xfId="20708" hidden="1"/>
    <cellStyle name="Uwaga 3" xfId="20706" hidden="1"/>
    <cellStyle name="Uwaga 3" xfId="20704" hidden="1"/>
    <cellStyle name="Uwaga 3" xfId="20693" hidden="1"/>
    <cellStyle name="Uwaga 3" xfId="20691" hidden="1"/>
    <cellStyle name="Uwaga 3" xfId="20689" hidden="1"/>
    <cellStyle name="Uwaga 3" xfId="20678" hidden="1"/>
    <cellStyle name="Uwaga 3" xfId="20676" hidden="1"/>
    <cellStyle name="Uwaga 3" xfId="20674" hidden="1"/>
    <cellStyle name="Uwaga 3" xfId="20663" hidden="1"/>
    <cellStyle name="Uwaga 3" xfId="20661" hidden="1"/>
    <cellStyle name="Uwaga 3" xfId="20660" hidden="1"/>
    <cellStyle name="Uwaga 3" xfId="20647" hidden="1"/>
    <cellStyle name="Uwaga 3" xfId="20644" hidden="1"/>
    <cellStyle name="Uwaga 3" xfId="20642" hidden="1"/>
    <cellStyle name="Uwaga 3" xfId="20632" hidden="1"/>
    <cellStyle name="Uwaga 3" xfId="20629" hidden="1"/>
    <cellStyle name="Uwaga 3" xfId="20627" hidden="1"/>
    <cellStyle name="Uwaga 3" xfId="20617" hidden="1"/>
    <cellStyle name="Uwaga 3" xfId="20614" hidden="1"/>
    <cellStyle name="Uwaga 3" xfId="20612" hidden="1"/>
    <cellStyle name="Uwaga 3" xfId="20603" hidden="1"/>
    <cellStyle name="Uwaga 3" xfId="20601" hidden="1"/>
    <cellStyle name="Uwaga 3" xfId="20599" hidden="1"/>
    <cellStyle name="Uwaga 3" xfId="20587" hidden="1"/>
    <cellStyle name="Uwaga 3" xfId="20584" hidden="1"/>
    <cellStyle name="Uwaga 3" xfId="20582" hidden="1"/>
    <cellStyle name="Uwaga 3" xfId="20572" hidden="1"/>
    <cellStyle name="Uwaga 3" xfId="20569" hidden="1"/>
    <cellStyle name="Uwaga 3" xfId="20567" hidden="1"/>
    <cellStyle name="Uwaga 3" xfId="20557" hidden="1"/>
    <cellStyle name="Uwaga 3" xfId="20554" hidden="1"/>
    <cellStyle name="Uwaga 3" xfId="20552" hidden="1"/>
    <cellStyle name="Uwaga 3" xfId="20545" hidden="1"/>
    <cellStyle name="Uwaga 3" xfId="20542" hidden="1"/>
    <cellStyle name="Uwaga 3" xfId="20540" hidden="1"/>
    <cellStyle name="Uwaga 3" xfId="20530" hidden="1"/>
    <cellStyle name="Uwaga 3" xfId="20527" hidden="1"/>
    <cellStyle name="Uwaga 3" xfId="20524" hidden="1"/>
    <cellStyle name="Uwaga 3" xfId="20515" hidden="1"/>
    <cellStyle name="Uwaga 3" xfId="20511" hidden="1"/>
    <cellStyle name="Uwaga 3" xfId="20508" hidden="1"/>
    <cellStyle name="Uwaga 3" xfId="20500" hidden="1"/>
    <cellStyle name="Uwaga 3" xfId="20497" hidden="1"/>
    <cellStyle name="Uwaga 3" xfId="20494" hidden="1"/>
    <cellStyle name="Uwaga 3" xfId="20485" hidden="1"/>
    <cellStyle name="Uwaga 3" xfId="20482" hidden="1"/>
    <cellStyle name="Uwaga 3" xfId="20479" hidden="1"/>
    <cellStyle name="Uwaga 3" xfId="20469" hidden="1"/>
    <cellStyle name="Uwaga 3" xfId="20465" hidden="1"/>
    <cellStyle name="Uwaga 3" xfId="20462" hidden="1"/>
    <cellStyle name="Uwaga 3" xfId="20453" hidden="1"/>
    <cellStyle name="Uwaga 3" xfId="20449" hidden="1"/>
    <cellStyle name="Uwaga 3" xfId="20447" hidden="1"/>
    <cellStyle name="Uwaga 3" xfId="20439" hidden="1"/>
    <cellStyle name="Uwaga 3" xfId="20435" hidden="1"/>
    <cellStyle name="Uwaga 3" xfId="20432" hidden="1"/>
    <cellStyle name="Uwaga 3" xfId="20425" hidden="1"/>
    <cellStyle name="Uwaga 3" xfId="20422" hidden="1"/>
    <cellStyle name="Uwaga 3" xfId="20419" hidden="1"/>
    <cellStyle name="Uwaga 3" xfId="20410" hidden="1"/>
    <cellStyle name="Uwaga 3" xfId="20405" hidden="1"/>
    <cellStyle name="Uwaga 3" xfId="20402" hidden="1"/>
    <cellStyle name="Uwaga 3" xfId="20395" hidden="1"/>
    <cellStyle name="Uwaga 3" xfId="20390" hidden="1"/>
    <cellStyle name="Uwaga 3" xfId="20387" hidden="1"/>
    <cellStyle name="Uwaga 3" xfId="20380" hidden="1"/>
    <cellStyle name="Uwaga 3" xfId="20375" hidden="1"/>
    <cellStyle name="Uwaga 3" xfId="20372" hidden="1"/>
    <cellStyle name="Uwaga 3" xfId="20366" hidden="1"/>
    <cellStyle name="Uwaga 3" xfId="20362" hidden="1"/>
    <cellStyle name="Uwaga 3" xfId="20359" hidden="1"/>
    <cellStyle name="Uwaga 3" xfId="20351" hidden="1"/>
    <cellStyle name="Uwaga 3" xfId="20346" hidden="1"/>
    <cellStyle name="Uwaga 3" xfId="20342" hidden="1"/>
    <cellStyle name="Uwaga 3" xfId="20336" hidden="1"/>
    <cellStyle name="Uwaga 3" xfId="20331" hidden="1"/>
    <cellStyle name="Uwaga 3" xfId="20327" hidden="1"/>
    <cellStyle name="Uwaga 3" xfId="20321" hidden="1"/>
    <cellStyle name="Uwaga 3" xfId="20316" hidden="1"/>
    <cellStyle name="Uwaga 3" xfId="20312" hidden="1"/>
    <cellStyle name="Uwaga 3" xfId="20307" hidden="1"/>
    <cellStyle name="Uwaga 3" xfId="20303" hidden="1"/>
    <cellStyle name="Uwaga 3" xfId="20299" hidden="1"/>
    <cellStyle name="Uwaga 3" xfId="20291" hidden="1"/>
    <cellStyle name="Uwaga 3" xfId="20286" hidden="1"/>
    <cellStyle name="Uwaga 3" xfId="20282" hidden="1"/>
    <cellStyle name="Uwaga 3" xfId="20276" hidden="1"/>
    <cellStyle name="Uwaga 3" xfId="20271" hidden="1"/>
    <cellStyle name="Uwaga 3" xfId="20267" hidden="1"/>
    <cellStyle name="Uwaga 3" xfId="20261" hidden="1"/>
    <cellStyle name="Uwaga 3" xfId="20256" hidden="1"/>
    <cellStyle name="Uwaga 3" xfId="20252" hidden="1"/>
    <cellStyle name="Uwaga 3" xfId="20248" hidden="1"/>
    <cellStyle name="Uwaga 3" xfId="20243" hidden="1"/>
    <cellStyle name="Uwaga 3" xfId="20238" hidden="1"/>
    <cellStyle name="Uwaga 3" xfId="20233" hidden="1"/>
    <cellStyle name="Uwaga 3" xfId="20229" hidden="1"/>
    <cellStyle name="Uwaga 3" xfId="20225" hidden="1"/>
    <cellStyle name="Uwaga 3" xfId="20218" hidden="1"/>
    <cellStyle name="Uwaga 3" xfId="20214" hidden="1"/>
    <cellStyle name="Uwaga 3" xfId="20209" hidden="1"/>
    <cellStyle name="Uwaga 3" xfId="20203" hidden="1"/>
    <cellStyle name="Uwaga 3" xfId="20199" hidden="1"/>
    <cellStyle name="Uwaga 3" xfId="20194" hidden="1"/>
    <cellStyle name="Uwaga 3" xfId="20188" hidden="1"/>
    <cellStyle name="Uwaga 3" xfId="20184" hidden="1"/>
    <cellStyle name="Uwaga 3" xfId="20179" hidden="1"/>
    <cellStyle name="Uwaga 3" xfId="20173" hidden="1"/>
    <cellStyle name="Uwaga 3" xfId="20169" hidden="1"/>
    <cellStyle name="Uwaga 3" xfId="20165" hidden="1"/>
    <cellStyle name="Uwaga 3" xfId="21025" hidden="1"/>
    <cellStyle name="Uwaga 3" xfId="21024" hidden="1"/>
    <cellStyle name="Uwaga 3" xfId="21023" hidden="1"/>
    <cellStyle name="Uwaga 3" xfId="21010" hidden="1"/>
    <cellStyle name="Uwaga 3" xfId="21009" hidden="1"/>
    <cellStyle name="Uwaga 3" xfId="21008" hidden="1"/>
    <cellStyle name="Uwaga 3" xfId="20995" hidden="1"/>
    <cellStyle name="Uwaga 3" xfId="20994" hidden="1"/>
    <cellStyle name="Uwaga 3" xfId="20993" hidden="1"/>
    <cellStyle name="Uwaga 3" xfId="20980" hidden="1"/>
    <cellStyle name="Uwaga 3" xfId="20979" hidden="1"/>
    <cellStyle name="Uwaga 3" xfId="20978" hidden="1"/>
    <cellStyle name="Uwaga 3" xfId="20965" hidden="1"/>
    <cellStyle name="Uwaga 3" xfId="20964" hidden="1"/>
    <cellStyle name="Uwaga 3" xfId="20963" hidden="1"/>
    <cellStyle name="Uwaga 3" xfId="20951" hidden="1"/>
    <cellStyle name="Uwaga 3" xfId="20949" hidden="1"/>
    <cellStyle name="Uwaga 3" xfId="20947" hidden="1"/>
    <cellStyle name="Uwaga 3" xfId="20936" hidden="1"/>
    <cellStyle name="Uwaga 3" xfId="20934" hidden="1"/>
    <cellStyle name="Uwaga 3" xfId="20932" hidden="1"/>
    <cellStyle name="Uwaga 3" xfId="20921" hidden="1"/>
    <cellStyle name="Uwaga 3" xfId="20919" hidden="1"/>
    <cellStyle name="Uwaga 3" xfId="20917" hidden="1"/>
    <cellStyle name="Uwaga 3" xfId="20906" hidden="1"/>
    <cellStyle name="Uwaga 3" xfId="20904" hidden="1"/>
    <cellStyle name="Uwaga 3" xfId="20902" hidden="1"/>
    <cellStyle name="Uwaga 3" xfId="20891" hidden="1"/>
    <cellStyle name="Uwaga 3" xfId="20889" hidden="1"/>
    <cellStyle name="Uwaga 3" xfId="20887" hidden="1"/>
    <cellStyle name="Uwaga 3" xfId="20876" hidden="1"/>
    <cellStyle name="Uwaga 3" xfId="20874" hidden="1"/>
    <cellStyle name="Uwaga 3" xfId="20872" hidden="1"/>
    <cellStyle name="Uwaga 3" xfId="20861" hidden="1"/>
    <cellStyle name="Uwaga 3" xfId="20859" hidden="1"/>
    <cellStyle name="Uwaga 3" xfId="20857" hidden="1"/>
    <cellStyle name="Uwaga 3" xfId="20846" hidden="1"/>
    <cellStyle name="Uwaga 3" xfId="20844" hidden="1"/>
    <cellStyle name="Uwaga 3" xfId="20842" hidden="1"/>
    <cellStyle name="Uwaga 3" xfId="20831" hidden="1"/>
    <cellStyle name="Uwaga 3" xfId="20829" hidden="1"/>
    <cellStyle name="Uwaga 3" xfId="20827" hidden="1"/>
    <cellStyle name="Uwaga 3" xfId="20816" hidden="1"/>
    <cellStyle name="Uwaga 3" xfId="20814" hidden="1"/>
    <cellStyle name="Uwaga 3" xfId="20812" hidden="1"/>
    <cellStyle name="Uwaga 3" xfId="20801" hidden="1"/>
    <cellStyle name="Uwaga 3" xfId="20799" hidden="1"/>
    <cellStyle name="Uwaga 3" xfId="20797" hidden="1"/>
    <cellStyle name="Uwaga 3" xfId="20786" hidden="1"/>
    <cellStyle name="Uwaga 3" xfId="20784" hidden="1"/>
    <cellStyle name="Uwaga 3" xfId="20782" hidden="1"/>
    <cellStyle name="Uwaga 3" xfId="20771" hidden="1"/>
    <cellStyle name="Uwaga 3" xfId="20769" hidden="1"/>
    <cellStyle name="Uwaga 3" xfId="20766" hidden="1"/>
    <cellStyle name="Uwaga 3" xfId="20756" hidden="1"/>
    <cellStyle name="Uwaga 3" xfId="20753" hidden="1"/>
    <cellStyle name="Uwaga 3" xfId="20750" hidden="1"/>
    <cellStyle name="Uwaga 3" xfId="20741" hidden="1"/>
    <cellStyle name="Uwaga 3" xfId="20739" hidden="1"/>
    <cellStyle name="Uwaga 3" xfId="20736" hidden="1"/>
    <cellStyle name="Uwaga 3" xfId="20726" hidden="1"/>
    <cellStyle name="Uwaga 3" xfId="20724" hidden="1"/>
    <cellStyle name="Uwaga 3" xfId="20722" hidden="1"/>
    <cellStyle name="Uwaga 3" xfId="20711" hidden="1"/>
    <cellStyle name="Uwaga 3" xfId="20709" hidden="1"/>
    <cellStyle name="Uwaga 3" xfId="20707" hidden="1"/>
    <cellStyle name="Uwaga 3" xfId="20696" hidden="1"/>
    <cellStyle name="Uwaga 3" xfId="20694" hidden="1"/>
    <cellStyle name="Uwaga 3" xfId="20692" hidden="1"/>
    <cellStyle name="Uwaga 3" xfId="20681" hidden="1"/>
    <cellStyle name="Uwaga 3" xfId="20679" hidden="1"/>
    <cellStyle name="Uwaga 3" xfId="20677" hidden="1"/>
    <cellStyle name="Uwaga 3" xfId="20666" hidden="1"/>
    <cellStyle name="Uwaga 3" xfId="20664" hidden="1"/>
    <cellStyle name="Uwaga 3" xfId="20662" hidden="1"/>
    <cellStyle name="Uwaga 3" xfId="20651" hidden="1"/>
    <cellStyle name="Uwaga 3" xfId="20649" hidden="1"/>
    <cellStyle name="Uwaga 3" xfId="20646" hidden="1"/>
    <cellStyle name="Uwaga 3" xfId="20636" hidden="1"/>
    <cellStyle name="Uwaga 3" xfId="20633" hidden="1"/>
    <cellStyle name="Uwaga 3" xfId="20630" hidden="1"/>
    <cellStyle name="Uwaga 3" xfId="20621" hidden="1"/>
    <cellStyle name="Uwaga 3" xfId="20618" hidden="1"/>
    <cellStyle name="Uwaga 3" xfId="20615" hidden="1"/>
    <cellStyle name="Uwaga 3" xfId="20606" hidden="1"/>
    <cellStyle name="Uwaga 3" xfId="20604" hidden="1"/>
    <cellStyle name="Uwaga 3" xfId="20602" hidden="1"/>
    <cellStyle name="Uwaga 3" xfId="20591" hidden="1"/>
    <cellStyle name="Uwaga 3" xfId="20588" hidden="1"/>
    <cellStyle name="Uwaga 3" xfId="20585" hidden="1"/>
    <cellStyle name="Uwaga 3" xfId="20576" hidden="1"/>
    <cellStyle name="Uwaga 3" xfId="20573" hidden="1"/>
    <cellStyle name="Uwaga 3" xfId="20570" hidden="1"/>
    <cellStyle name="Uwaga 3" xfId="20561" hidden="1"/>
    <cellStyle name="Uwaga 3" xfId="20558" hidden="1"/>
    <cellStyle name="Uwaga 3" xfId="20555" hidden="1"/>
    <cellStyle name="Uwaga 3" xfId="20548" hidden="1"/>
    <cellStyle name="Uwaga 3" xfId="20544" hidden="1"/>
    <cellStyle name="Uwaga 3" xfId="20541" hidden="1"/>
    <cellStyle name="Uwaga 3" xfId="20533" hidden="1"/>
    <cellStyle name="Uwaga 3" xfId="20529" hidden="1"/>
    <cellStyle name="Uwaga 3" xfId="20526" hidden="1"/>
    <cellStyle name="Uwaga 3" xfId="20518" hidden="1"/>
    <cellStyle name="Uwaga 3" xfId="20514" hidden="1"/>
    <cellStyle name="Uwaga 3" xfId="20510" hidden="1"/>
    <cellStyle name="Uwaga 3" xfId="20503" hidden="1"/>
    <cellStyle name="Uwaga 3" xfId="20499" hidden="1"/>
    <cellStyle name="Uwaga 3" xfId="20496" hidden="1"/>
    <cellStyle name="Uwaga 3" xfId="20488" hidden="1"/>
    <cellStyle name="Uwaga 3" xfId="20484" hidden="1"/>
    <cellStyle name="Uwaga 3" xfId="20481" hidden="1"/>
    <cellStyle name="Uwaga 3" xfId="20472" hidden="1"/>
    <cellStyle name="Uwaga 3" xfId="20467" hidden="1"/>
    <cellStyle name="Uwaga 3" xfId="20463" hidden="1"/>
    <cellStyle name="Uwaga 3" xfId="20457" hidden="1"/>
    <cellStyle name="Uwaga 3" xfId="20452" hidden="1"/>
    <cellStyle name="Uwaga 3" xfId="20448" hidden="1"/>
    <cellStyle name="Uwaga 3" xfId="20442" hidden="1"/>
    <cellStyle name="Uwaga 3" xfId="20437" hidden="1"/>
    <cellStyle name="Uwaga 3" xfId="20433" hidden="1"/>
    <cellStyle name="Uwaga 3" xfId="20428" hidden="1"/>
    <cellStyle name="Uwaga 3" xfId="20424" hidden="1"/>
    <cellStyle name="Uwaga 3" xfId="20420" hidden="1"/>
    <cellStyle name="Uwaga 3" xfId="20413" hidden="1"/>
    <cellStyle name="Uwaga 3" xfId="20408" hidden="1"/>
    <cellStyle name="Uwaga 3" xfId="20404" hidden="1"/>
    <cellStyle name="Uwaga 3" xfId="20397" hidden="1"/>
    <cellStyle name="Uwaga 3" xfId="20392" hidden="1"/>
    <cellStyle name="Uwaga 3" xfId="20388" hidden="1"/>
    <cellStyle name="Uwaga 3" xfId="20383" hidden="1"/>
    <cellStyle name="Uwaga 3" xfId="20378" hidden="1"/>
    <cellStyle name="Uwaga 3" xfId="20374" hidden="1"/>
    <cellStyle name="Uwaga 3" xfId="20368" hidden="1"/>
    <cellStyle name="Uwaga 3" xfId="20364" hidden="1"/>
    <cellStyle name="Uwaga 3" xfId="20361" hidden="1"/>
    <cellStyle name="Uwaga 3" xfId="20354" hidden="1"/>
    <cellStyle name="Uwaga 3" xfId="20349" hidden="1"/>
    <cellStyle name="Uwaga 3" xfId="20344" hidden="1"/>
    <cellStyle name="Uwaga 3" xfId="20338" hidden="1"/>
    <cellStyle name="Uwaga 3" xfId="20333" hidden="1"/>
    <cellStyle name="Uwaga 3" xfId="20328" hidden="1"/>
    <cellStyle name="Uwaga 3" xfId="20323" hidden="1"/>
    <cellStyle name="Uwaga 3" xfId="20318" hidden="1"/>
    <cellStyle name="Uwaga 3" xfId="20313" hidden="1"/>
    <cellStyle name="Uwaga 3" xfId="20309" hidden="1"/>
    <cellStyle name="Uwaga 3" xfId="20305" hidden="1"/>
    <cellStyle name="Uwaga 3" xfId="20300" hidden="1"/>
    <cellStyle name="Uwaga 3" xfId="20293" hidden="1"/>
    <cellStyle name="Uwaga 3" xfId="20288" hidden="1"/>
    <cellStyle name="Uwaga 3" xfId="20283" hidden="1"/>
    <cellStyle name="Uwaga 3" xfId="20277" hidden="1"/>
    <cellStyle name="Uwaga 3" xfId="20272" hidden="1"/>
    <cellStyle name="Uwaga 3" xfId="20268" hidden="1"/>
    <cellStyle name="Uwaga 3" xfId="20263" hidden="1"/>
    <cellStyle name="Uwaga 3" xfId="20258" hidden="1"/>
    <cellStyle name="Uwaga 3" xfId="20253" hidden="1"/>
    <cellStyle name="Uwaga 3" xfId="20249" hidden="1"/>
    <cellStyle name="Uwaga 3" xfId="20244" hidden="1"/>
    <cellStyle name="Uwaga 3" xfId="20239" hidden="1"/>
    <cellStyle name="Uwaga 3" xfId="20234" hidden="1"/>
    <cellStyle name="Uwaga 3" xfId="20230" hidden="1"/>
    <cellStyle name="Uwaga 3" xfId="20226" hidden="1"/>
    <cellStyle name="Uwaga 3" xfId="20219" hidden="1"/>
    <cellStyle name="Uwaga 3" xfId="20215" hidden="1"/>
    <cellStyle name="Uwaga 3" xfId="20210" hidden="1"/>
    <cellStyle name="Uwaga 3" xfId="20204" hidden="1"/>
    <cellStyle name="Uwaga 3" xfId="20200" hidden="1"/>
    <cellStyle name="Uwaga 3" xfId="20195" hidden="1"/>
    <cellStyle name="Uwaga 3" xfId="20189" hidden="1"/>
    <cellStyle name="Uwaga 3" xfId="20185" hidden="1"/>
    <cellStyle name="Uwaga 3" xfId="20181" hidden="1"/>
    <cellStyle name="Uwaga 3" xfId="20174" hidden="1"/>
    <cellStyle name="Uwaga 3" xfId="20170" hidden="1"/>
    <cellStyle name="Uwaga 3" xfId="20166" hidden="1"/>
    <cellStyle name="Uwaga 3" xfId="21030" hidden="1"/>
    <cellStyle name="Uwaga 3" xfId="21028" hidden="1"/>
    <cellStyle name="Uwaga 3" xfId="21026" hidden="1"/>
    <cellStyle name="Uwaga 3" xfId="21013" hidden="1"/>
    <cellStyle name="Uwaga 3" xfId="21012" hidden="1"/>
    <cellStyle name="Uwaga 3" xfId="21011" hidden="1"/>
    <cellStyle name="Uwaga 3" xfId="20998" hidden="1"/>
    <cellStyle name="Uwaga 3" xfId="20997" hidden="1"/>
    <cellStyle name="Uwaga 3" xfId="20996" hidden="1"/>
    <cellStyle name="Uwaga 3" xfId="20984" hidden="1"/>
    <cellStyle name="Uwaga 3" xfId="20982" hidden="1"/>
    <cellStyle name="Uwaga 3" xfId="20981" hidden="1"/>
    <cellStyle name="Uwaga 3" xfId="20968" hidden="1"/>
    <cellStyle name="Uwaga 3" xfId="20967" hidden="1"/>
    <cellStyle name="Uwaga 3" xfId="20966" hidden="1"/>
    <cellStyle name="Uwaga 3" xfId="20954" hidden="1"/>
    <cellStyle name="Uwaga 3" xfId="20952" hidden="1"/>
    <cellStyle name="Uwaga 3" xfId="20950" hidden="1"/>
    <cellStyle name="Uwaga 3" xfId="20939" hidden="1"/>
    <cellStyle name="Uwaga 3" xfId="20937" hidden="1"/>
    <cellStyle name="Uwaga 3" xfId="20935" hidden="1"/>
    <cellStyle name="Uwaga 3" xfId="20924" hidden="1"/>
    <cellStyle name="Uwaga 3" xfId="20922" hidden="1"/>
    <cellStyle name="Uwaga 3" xfId="20920" hidden="1"/>
    <cellStyle name="Uwaga 3" xfId="20909" hidden="1"/>
    <cellStyle name="Uwaga 3" xfId="20907" hidden="1"/>
    <cellStyle name="Uwaga 3" xfId="20905" hidden="1"/>
    <cellStyle name="Uwaga 3" xfId="20894" hidden="1"/>
    <cellStyle name="Uwaga 3" xfId="20892" hidden="1"/>
    <cellStyle name="Uwaga 3" xfId="20890" hidden="1"/>
    <cellStyle name="Uwaga 3" xfId="20879" hidden="1"/>
    <cellStyle name="Uwaga 3" xfId="20877" hidden="1"/>
    <cellStyle name="Uwaga 3" xfId="20875" hidden="1"/>
    <cellStyle name="Uwaga 3" xfId="20864" hidden="1"/>
    <cellStyle name="Uwaga 3" xfId="20862" hidden="1"/>
    <cellStyle name="Uwaga 3" xfId="20860" hidden="1"/>
    <cellStyle name="Uwaga 3" xfId="20849" hidden="1"/>
    <cellStyle name="Uwaga 3" xfId="20847" hidden="1"/>
    <cellStyle name="Uwaga 3" xfId="20845" hidden="1"/>
    <cellStyle name="Uwaga 3" xfId="20834" hidden="1"/>
    <cellStyle name="Uwaga 3" xfId="20832" hidden="1"/>
    <cellStyle name="Uwaga 3" xfId="20830" hidden="1"/>
    <cellStyle name="Uwaga 3" xfId="20819" hidden="1"/>
    <cellStyle name="Uwaga 3" xfId="20817" hidden="1"/>
    <cellStyle name="Uwaga 3" xfId="20815" hidden="1"/>
    <cellStyle name="Uwaga 3" xfId="20804" hidden="1"/>
    <cellStyle name="Uwaga 3" xfId="20802" hidden="1"/>
    <cellStyle name="Uwaga 3" xfId="20800" hidden="1"/>
    <cellStyle name="Uwaga 3" xfId="20789" hidden="1"/>
    <cellStyle name="Uwaga 3" xfId="20787" hidden="1"/>
    <cellStyle name="Uwaga 3" xfId="20785" hidden="1"/>
    <cellStyle name="Uwaga 3" xfId="20774" hidden="1"/>
    <cellStyle name="Uwaga 3" xfId="20772" hidden="1"/>
    <cellStyle name="Uwaga 3" xfId="20770" hidden="1"/>
    <cellStyle name="Uwaga 3" xfId="20759" hidden="1"/>
    <cellStyle name="Uwaga 3" xfId="20757" hidden="1"/>
    <cellStyle name="Uwaga 3" xfId="20755" hidden="1"/>
    <cellStyle name="Uwaga 3" xfId="20744" hidden="1"/>
    <cellStyle name="Uwaga 3" xfId="20742" hidden="1"/>
    <cellStyle name="Uwaga 3" xfId="20740" hidden="1"/>
    <cellStyle name="Uwaga 3" xfId="20729" hidden="1"/>
    <cellStyle name="Uwaga 3" xfId="20727" hidden="1"/>
    <cellStyle name="Uwaga 3" xfId="20725" hidden="1"/>
    <cellStyle name="Uwaga 3" xfId="20714" hidden="1"/>
    <cellStyle name="Uwaga 3" xfId="20712" hidden="1"/>
    <cellStyle name="Uwaga 3" xfId="20710" hidden="1"/>
    <cellStyle name="Uwaga 3" xfId="20699" hidden="1"/>
    <cellStyle name="Uwaga 3" xfId="20697" hidden="1"/>
    <cellStyle name="Uwaga 3" xfId="20695" hidden="1"/>
    <cellStyle name="Uwaga 3" xfId="20684" hidden="1"/>
    <cellStyle name="Uwaga 3" xfId="20682" hidden="1"/>
    <cellStyle name="Uwaga 3" xfId="20680" hidden="1"/>
    <cellStyle name="Uwaga 3" xfId="20669" hidden="1"/>
    <cellStyle name="Uwaga 3" xfId="20667" hidden="1"/>
    <cellStyle name="Uwaga 3" xfId="20665" hidden="1"/>
    <cellStyle name="Uwaga 3" xfId="20654" hidden="1"/>
    <cellStyle name="Uwaga 3" xfId="20652" hidden="1"/>
    <cellStyle name="Uwaga 3" xfId="20650" hidden="1"/>
    <cellStyle name="Uwaga 3" xfId="20639" hidden="1"/>
    <cellStyle name="Uwaga 3" xfId="20637" hidden="1"/>
    <cellStyle name="Uwaga 3" xfId="20634" hidden="1"/>
    <cellStyle name="Uwaga 3" xfId="20624" hidden="1"/>
    <cellStyle name="Uwaga 3" xfId="20622" hidden="1"/>
    <cellStyle name="Uwaga 3" xfId="20620" hidden="1"/>
    <cellStyle name="Uwaga 3" xfId="20609" hidden="1"/>
    <cellStyle name="Uwaga 3" xfId="20607" hidden="1"/>
    <cellStyle name="Uwaga 3" xfId="20605" hidden="1"/>
    <cellStyle name="Uwaga 3" xfId="20594" hidden="1"/>
    <cellStyle name="Uwaga 3" xfId="20592" hidden="1"/>
    <cellStyle name="Uwaga 3" xfId="20589" hidden="1"/>
    <cellStyle name="Uwaga 3" xfId="20579" hidden="1"/>
    <cellStyle name="Uwaga 3" xfId="20577" hidden="1"/>
    <cellStyle name="Uwaga 3" xfId="20574" hidden="1"/>
    <cellStyle name="Uwaga 3" xfId="20564" hidden="1"/>
    <cellStyle name="Uwaga 3" xfId="20562" hidden="1"/>
    <cellStyle name="Uwaga 3" xfId="20559" hidden="1"/>
    <cellStyle name="Uwaga 3" xfId="20550" hidden="1"/>
    <cellStyle name="Uwaga 3" xfId="20547" hidden="1"/>
    <cellStyle name="Uwaga 3" xfId="20543" hidden="1"/>
    <cellStyle name="Uwaga 3" xfId="20535" hidden="1"/>
    <cellStyle name="Uwaga 3" xfId="20532" hidden="1"/>
    <cellStyle name="Uwaga 3" xfId="20528" hidden="1"/>
    <cellStyle name="Uwaga 3" xfId="20520" hidden="1"/>
    <cellStyle name="Uwaga 3" xfId="20517" hidden="1"/>
    <cellStyle name="Uwaga 3" xfId="20513" hidden="1"/>
    <cellStyle name="Uwaga 3" xfId="20505" hidden="1"/>
    <cellStyle name="Uwaga 3" xfId="20502" hidden="1"/>
    <cellStyle name="Uwaga 3" xfId="20498" hidden="1"/>
    <cellStyle name="Uwaga 3" xfId="20490" hidden="1"/>
    <cellStyle name="Uwaga 3" xfId="20487" hidden="1"/>
    <cellStyle name="Uwaga 3" xfId="20483" hidden="1"/>
    <cellStyle name="Uwaga 3" xfId="20475" hidden="1"/>
    <cellStyle name="Uwaga 3" xfId="20471" hidden="1"/>
    <cellStyle name="Uwaga 3" xfId="20466" hidden="1"/>
    <cellStyle name="Uwaga 3" xfId="20460" hidden="1"/>
    <cellStyle name="Uwaga 3" xfId="20456" hidden="1"/>
    <cellStyle name="Uwaga 3" xfId="20451" hidden="1"/>
    <cellStyle name="Uwaga 3" xfId="20445" hidden="1"/>
    <cellStyle name="Uwaga 3" xfId="20441" hidden="1"/>
    <cellStyle name="Uwaga 3" xfId="20436" hidden="1"/>
    <cellStyle name="Uwaga 3" xfId="20430" hidden="1"/>
    <cellStyle name="Uwaga 3" xfId="20427" hidden="1"/>
    <cellStyle name="Uwaga 3" xfId="20423" hidden="1"/>
    <cellStyle name="Uwaga 3" xfId="20415" hidden="1"/>
    <cellStyle name="Uwaga 3" xfId="20412" hidden="1"/>
    <cellStyle name="Uwaga 3" xfId="20407" hidden="1"/>
    <cellStyle name="Uwaga 3" xfId="20400" hidden="1"/>
    <cellStyle name="Uwaga 3" xfId="20396" hidden="1"/>
    <cellStyle name="Uwaga 3" xfId="20391" hidden="1"/>
    <cellStyle name="Uwaga 3" xfId="20385" hidden="1"/>
    <cellStyle name="Uwaga 3" xfId="20381" hidden="1"/>
    <cellStyle name="Uwaga 3" xfId="20376" hidden="1"/>
    <cellStyle name="Uwaga 3" xfId="20370" hidden="1"/>
    <cellStyle name="Uwaga 3" xfId="20367" hidden="1"/>
    <cellStyle name="Uwaga 3" xfId="20363" hidden="1"/>
    <cellStyle name="Uwaga 3" xfId="20355" hidden="1"/>
    <cellStyle name="Uwaga 3" xfId="20350" hidden="1"/>
    <cellStyle name="Uwaga 3" xfId="20345" hidden="1"/>
    <cellStyle name="Uwaga 3" xfId="20340" hidden="1"/>
    <cellStyle name="Uwaga 3" xfId="20335" hidden="1"/>
    <cellStyle name="Uwaga 3" xfId="20330" hidden="1"/>
    <cellStyle name="Uwaga 3" xfId="20325" hidden="1"/>
    <cellStyle name="Uwaga 3" xfId="20320" hidden="1"/>
    <cellStyle name="Uwaga 3" xfId="20315" hidden="1"/>
    <cellStyle name="Uwaga 3" xfId="20310" hidden="1"/>
    <cellStyle name="Uwaga 3" xfId="20306" hidden="1"/>
    <cellStyle name="Uwaga 3" xfId="20301" hidden="1"/>
    <cellStyle name="Uwaga 3" xfId="20294" hidden="1"/>
    <cellStyle name="Uwaga 3" xfId="20289" hidden="1"/>
    <cellStyle name="Uwaga 3" xfId="20284" hidden="1"/>
    <cellStyle name="Uwaga 3" xfId="20279" hidden="1"/>
    <cellStyle name="Uwaga 3" xfId="20274" hidden="1"/>
    <cellStyle name="Uwaga 3" xfId="20269" hidden="1"/>
    <cellStyle name="Uwaga 3" xfId="20264" hidden="1"/>
    <cellStyle name="Uwaga 3" xfId="20259" hidden="1"/>
    <cellStyle name="Uwaga 3" xfId="20254" hidden="1"/>
    <cellStyle name="Uwaga 3" xfId="20250" hidden="1"/>
    <cellStyle name="Uwaga 3" xfId="20245" hidden="1"/>
    <cellStyle name="Uwaga 3" xfId="20240" hidden="1"/>
    <cellStyle name="Uwaga 3" xfId="20235" hidden="1"/>
    <cellStyle name="Uwaga 3" xfId="20231" hidden="1"/>
    <cellStyle name="Uwaga 3" xfId="20227" hidden="1"/>
    <cellStyle name="Uwaga 3" xfId="20220" hidden="1"/>
    <cellStyle name="Uwaga 3" xfId="20216" hidden="1"/>
    <cellStyle name="Uwaga 3" xfId="20211" hidden="1"/>
    <cellStyle name="Uwaga 3" xfId="20205" hidden="1"/>
    <cellStyle name="Uwaga 3" xfId="20201" hidden="1"/>
    <cellStyle name="Uwaga 3" xfId="20196" hidden="1"/>
    <cellStyle name="Uwaga 3" xfId="20190" hidden="1"/>
    <cellStyle name="Uwaga 3" xfId="20186" hidden="1"/>
    <cellStyle name="Uwaga 3" xfId="20182" hidden="1"/>
    <cellStyle name="Uwaga 3" xfId="20175" hidden="1"/>
    <cellStyle name="Uwaga 3" xfId="20171" hidden="1"/>
    <cellStyle name="Uwaga 3" xfId="20167" hidden="1"/>
    <cellStyle name="Uwaga 3" xfId="21034" hidden="1"/>
    <cellStyle name="Uwaga 3" xfId="21033" hidden="1"/>
    <cellStyle name="Uwaga 3" xfId="21031" hidden="1"/>
    <cellStyle name="Uwaga 3" xfId="21018" hidden="1"/>
    <cellStyle name="Uwaga 3" xfId="21016" hidden="1"/>
    <cellStyle name="Uwaga 3" xfId="21014" hidden="1"/>
    <cellStyle name="Uwaga 3" xfId="21004" hidden="1"/>
    <cellStyle name="Uwaga 3" xfId="21002" hidden="1"/>
    <cellStyle name="Uwaga 3" xfId="21000" hidden="1"/>
    <cellStyle name="Uwaga 3" xfId="20989" hidden="1"/>
    <cellStyle name="Uwaga 3" xfId="20987" hidden="1"/>
    <cellStyle name="Uwaga 3" xfId="20985" hidden="1"/>
    <cellStyle name="Uwaga 3" xfId="20972" hidden="1"/>
    <cellStyle name="Uwaga 3" xfId="20970" hidden="1"/>
    <cellStyle name="Uwaga 3" xfId="20969" hidden="1"/>
    <cellStyle name="Uwaga 3" xfId="20956" hidden="1"/>
    <cellStyle name="Uwaga 3" xfId="20955" hidden="1"/>
    <cellStyle name="Uwaga 3" xfId="20953" hidden="1"/>
    <cellStyle name="Uwaga 3" xfId="20941" hidden="1"/>
    <cellStyle name="Uwaga 3" xfId="20940" hidden="1"/>
    <cellStyle name="Uwaga 3" xfId="20938" hidden="1"/>
    <cellStyle name="Uwaga 3" xfId="20926" hidden="1"/>
    <cellStyle name="Uwaga 3" xfId="20925" hidden="1"/>
    <cellStyle name="Uwaga 3" xfId="20923" hidden="1"/>
    <cellStyle name="Uwaga 3" xfId="20911" hidden="1"/>
    <cellStyle name="Uwaga 3" xfId="20910" hidden="1"/>
    <cellStyle name="Uwaga 3" xfId="20908" hidden="1"/>
    <cellStyle name="Uwaga 3" xfId="20896" hidden="1"/>
    <cellStyle name="Uwaga 3" xfId="20895" hidden="1"/>
    <cellStyle name="Uwaga 3" xfId="20893" hidden="1"/>
    <cellStyle name="Uwaga 3" xfId="20881" hidden="1"/>
    <cellStyle name="Uwaga 3" xfId="20880" hidden="1"/>
    <cellStyle name="Uwaga 3" xfId="20878" hidden="1"/>
    <cellStyle name="Uwaga 3" xfId="20866" hidden="1"/>
    <cellStyle name="Uwaga 3" xfId="20865" hidden="1"/>
    <cellStyle name="Uwaga 3" xfId="20863" hidden="1"/>
    <cellStyle name="Uwaga 3" xfId="20851" hidden="1"/>
    <cellStyle name="Uwaga 3" xfId="20850" hidden="1"/>
    <cellStyle name="Uwaga 3" xfId="20848" hidden="1"/>
    <cellStyle name="Uwaga 3" xfId="20836" hidden="1"/>
    <cellStyle name="Uwaga 3" xfId="20835" hidden="1"/>
    <cellStyle name="Uwaga 3" xfId="20833" hidden="1"/>
    <cellStyle name="Uwaga 3" xfId="20821" hidden="1"/>
    <cellStyle name="Uwaga 3" xfId="20820" hidden="1"/>
    <cellStyle name="Uwaga 3" xfId="20818" hidden="1"/>
    <cellStyle name="Uwaga 3" xfId="20806" hidden="1"/>
    <cellStyle name="Uwaga 3" xfId="20805" hidden="1"/>
    <cellStyle name="Uwaga 3" xfId="20803" hidden="1"/>
    <cellStyle name="Uwaga 3" xfId="20791" hidden="1"/>
    <cellStyle name="Uwaga 3" xfId="20790" hidden="1"/>
    <cellStyle name="Uwaga 3" xfId="20788" hidden="1"/>
    <cellStyle name="Uwaga 3" xfId="20776" hidden="1"/>
    <cellStyle name="Uwaga 3" xfId="20775" hidden="1"/>
    <cellStyle name="Uwaga 3" xfId="20773" hidden="1"/>
    <cellStyle name="Uwaga 3" xfId="20761" hidden="1"/>
    <cellStyle name="Uwaga 3" xfId="20760" hidden="1"/>
    <cellStyle name="Uwaga 3" xfId="20758" hidden="1"/>
    <cellStyle name="Uwaga 3" xfId="20746" hidden="1"/>
    <cellStyle name="Uwaga 3" xfId="20745" hidden="1"/>
    <cellStyle name="Uwaga 3" xfId="20743" hidden="1"/>
    <cellStyle name="Uwaga 3" xfId="20731" hidden="1"/>
    <cellStyle name="Uwaga 3" xfId="20730" hidden="1"/>
    <cellStyle name="Uwaga 3" xfId="20728" hidden="1"/>
    <cellStyle name="Uwaga 3" xfId="20716" hidden="1"/>
    <cellStyle name="Uwaga 3" xfId="20715" hidden="1"/>
    <cellStyle name="Uwaga 3" xfId="20713" hidden="1"/>
    <cellStyle name="Uwaga 3" xfId="20701" hidden="1"/>
    <cellStyle name="Uwaga 3" xfId="20700" hidden="1"/>
    <cellStyle name="Uwaga 3" xfId="20698" hidden="1"/>
    <cellStyle name="Uwaga 3" xfId="20686" hidden="1"/>
    <cellStyle name="Uwaga 3" xfId="20685" hidden="1"/>
    <cellStyle name="Uwaga 3" xfId="20683" hidden="1"/>
    <cellStyle name="Uwaga 3" xfId="20671" hidden="1"/>
    <cellStyle name="Uwaga 3" xfId="20670" hidden="1"/>
    <cellStyle name="Uwaga 3" xfId="20668" hidden="1"/>
    <cellStyle name="Uwaga 3" xfId="20656" hidden="1"/>
    <cellStyle name="Uwaga 3" xfId="20655" hidden="1"/>
    <cellStyle name="Uwaga 3" xfId="20653" hidden="1"/>
    <cellStyle name="Uwaga 3" xfId="20641" hidden="1"/>
    <cellStyle name="Uwaga 3" xfId="20640" hidden="1"/>
    <cellStyle name="Uwaga 3" xfId="20638" hidden="1"/>
    <cellStyle name="Uwaga 3" xfId="20626" hidden="1"/>
    <cellStyle name="Uwaga 3" xfId="20625" hidden="1"/>
    <cellStyle name="Uwaga 3" xfId="20623" hidden="1"/>
    <cellStyle name="Uwaga 3" xfId="20611" hidden="1"/>
    <cellStyle name="Uwaga 3" xfId="20610" hidden="1"/>
    <cellStyle name="Uwaga 3" xfId="20608" hidden="1"/>
    <cellStyle name="Uwaga 3" xfId="20596" hidden="1"/>
    <cellStyle name="Uwaga 3" xfId="20595" hidden="1"/>
    <cellStyle name="Uwaga 3" xfId="20593" hidden="1"/>
    <cellStyle name="Uwaga 3" xfId="20581" hidden="1"/>
    <cellStyle name="Uwaga 3" xfId="20580" hidden="1"/>
    <cellStyle name="Uwaga 3" xfId="20578" hidden="1"/>
    <cellStyle name="Uwaga 3" xfId="20566" hidden="1"/>
    <cellStyle name="Uwaga 3" xfId="20565" hidden="1"/>
    <cellStyle name="Uwaga 3" xfId="20563" hidden="1"/>
    <cellStyle name="Uwaga 3" xfId="20551" hidden="1"/>
    <cellStyle name="Uwaga 3" xfId="20549" hidden="1"/>
    <cellStyle name="Uwaga 3" xfId="20546" hidden="1"/>
    <cellStyle name="Uwaga 3" xfId="20536" hidden="1"/>
    <cellStyle name="Uwaga 3" xfId="20534" hidden="1"/>
    <cellStyle name="Uwaga 3" xfId="20531" hidden="1"/>
    <cellStyle name="Uwaga 3" xfId="20521" hidden="1"/>
    <cellStyle name="Uwaga 3" xfId="20519" hidden="1"/>
    <cellStyle name="Uwaga 3" xfId="20516" hidden="1"/>
    <cellStyle name="Uwaga 3" xfId="20506" hidden="1"/>
    <cellStyle name="Uwaga 3" xfId="20504" hidden="1"/>
    <cellStyle name="Uwaga 3" xfId="20501" hidden="1"/>
    <cellStyle name="Uwaga 3" xfId="20491" hidden="1"/>
    <cellStyle name="Uwaga 3" xfId="20489" hidden="1"/>
    <cellStyle name="Uwaga 3" xfId="20486" hidden="1"/>
    <cellStyle name="Uwaga 3" xfId="20476" hidden="1"/>
    <cellStyle name="Uwaga 3" xfId="20474" hidden="1"/>
    <cellStyle name="Uwaga 3" xfId="20470" hidden="1"/>
    <cellStyle name="Uwaga 3" xfId="20461" hidden="1"/>
    <cellStyle name="Uwaga 3" xfId="20458" hidden="1"/>
    <cellStyle name="Uwaga 3" xfId="20454" hidden="1"/>
    <cellStyle name="Uwaga 3" xfId="20446" hidden="1"/>
    <cellStyle name="Uwaga 3" xfId="20444" hidden="1"/>
    <cellStyle name="Uwaga 3" xfId="20440" hidden="1"/>
    <cellStyle name="Uwaga 3" xfId="20431" hidden="1"/>
    <cellStyle name="Uwaga 3" xfId="20429" hidden="1"/>
    <cellStyle name="Uwaga 3" xfId="20426" hidden="1"/>
    <cellStyle name="Uwaga 3" xfId="20416" hidden="1"/>
    <cellStyle name="Uwaga 3" xfId="20414" hidden="1"/>
    <cellStyle name="Uwaga 3" xfId="20409" hidden="1"/>
    <cellStyle name="Uwaga 3" xfId="20401" hidden="1"/>
    <cellStyle name="Uwaga 3" xfId="20399" hidden="1"/>
    <cellStyle name="Uwaga 3" xfId="20394" hidden="1"/>
    <cellStyle name="Uwaga 3" xfId="20386" hidden="1"/>
    <cellStyle name="Uwaga 3" xfId="20384" hidden="1"/>
    <cellStyle name="Uwaga 3" xfId="20379" hidden="1"/>
    <cellStyle name="Uwaga 3" xfId="20371" hidden="1"/>
    <cellStyle name="Uwaga 3" xfId="20369" hidden="1"/>
    <cellStyle name="Uwaga 3" xfId="20365" hidden="1"/>
    <cellStyle name="Uwaga 3" xfId="20356" hidden="1"/>
    <cellStyle name="Uwaga 3" xfId="20353" hidden="1"/>
    <cellStyle name="Uwaga 3" xfId="20348" hidden="1"/>
    <cellStyle name="Uwaga 3" xfId="20341" hidden="1"/>
    <cellStyle name="Uwaga 3" xfId="20337" hidden="1"/>
    <cellStyle name="Uwaga 3" xfId="20332" hidden="1"/>
    <cellStyle name="Uwaga 3" xfId="20326" hidden="1"/>
    <cellStyle name="Uwaga 3" xfId="20322" hidden="1"/>
    <cellStyle name="Uwaga 3" xfId="20317" hidden="1"/>
    <cellStyle name="Uwaga 3" xfId="20311" hidden="1"/>
    <cellStyle name="Uwaga 3" xfId="20308" hidden="1"/>
    <cellStyle name="Uwaga 3" xfId="20304" hidden="1"/>
    <cellStyle name="Uwaga 3" xfId="20295" hidden="1"/>
    <cellStyle name="Uwaga 3" xfId="20290" hidden="1"/>
    <cellStyle name="Uwaga 3" xfId="20285" hidden="1"/>
    <cellStyle name="Uwaga 3" xfId="20280" hidden="1"/>
    <cellStyle name="Uwaga 3" xfId="20275" hidden="1"/>
    <cellStyle name="Uwaga 3" xfId="20270" hidden="1"/>
    <cellStyle name="Uwaga 3" xfId="20265" hidden="1"/>
    <cellStyle name="Uwaga 3" xfId="20260" hidden="1"/>
    <cellStyle name="Uwaga 3" xfId="20255" hidden="1"/>
    <cellStyle name="Uwaga 3" xfId="20251" hidden="1"/>
    <cellStyle name="Uwaga 3" xfId="20246" hidden="1"/>
    <cellStyle name="Uwaga 3" xfId="20241" hidden="1"/>
    <cellStyle name="Uwaga 3" xfId="20236" hidden="1"/>
    <cellStyle name="Uwaga 3" xfId="20232" hidden="1"/>
    <cellStyle name="Uwaga 3" xfId="20228" hidden="1"/>
    <cellStyle name="Uwaga 3" xfId="20221" hidden="1"/>
    <cellStyle name="Uwaga 3" xfId="20217" hidden="1"/>
    <cellStyle name="Uwaga 3" xfId="20212" hidden="1"/>
    <cellStyle name="Uwaga 3" xfId="20206" hidden="1"/>
    <cellStyle name="Uwaga 3" xfId="20202" hidden="1"/>
    <cellStyle name="Uwaga 3" xfId="20197" hidden="1"/>
    <cellStyle name="Uwaga 3" xfId="20191" hidden="1"/>
    <cellStyle name="Uwaga 3" xfId="20187" hidden="1"/>
    <cellStyle name="Uwaga 3" xfId="20183" hidden="1"/>
    <cellStyle name="Uwaga 3" xfId="20176" hidden="1"/>
    <cellStyle name="Uwaga 3" xfId="20172" hidden="1"/>
    <cellStyle name="Uwaga 3" xfId="20168" hidden="1"/>
    <cellStyle name="Uwaga 3" xfId="1670" hidden="1"/>
    <cellStyle name="Uwaga 3" xfId="21051" hidden="1"/>
    <cellStyle name="Uwaga 3" xfId="21041" hidden="1"/>
    <cellStyle name="Uwaga 3" xfId="21053" hidden="1"/>
    <cellStyle name="Uwaga 3" xfId="21043" hidden="1"/>
    <cellStyle name="Uwaga 3" xfId="20162" hidden="1"/>
    <cellStyle name="Uwaga 3" xfId="1658" hidden="1"/>
    <cellStyle name="Uwaga 3" xfId="1657" hidden="1"/>
    <cellStyle name="Uwaga 3" xfId="1656" hidden="1"/>
    <cellStyle name="Uwaga 3" xfId="1648" hidden="1"/>
    <cellStyle name="Uwaga 3" xfId="1646" hidden="1"/>
    <cellStyle name="Uwaga 3" xfId="11906" hidden="1"/>
    <cellStyle name="Uwaga 3" xfId="15584" hidden="1"/>
    <cellStyle name="Uwaga 3" xfId="10424" hidden="1"/>
    <cellStyle name="Uwaga 3" xfId="1569" hidden="1"/>
    <cellStyle name="Uwaga 3" xfId="15576" hidden="1"/>
    <cellStyle name="Uwaga 3" xfId="8141" hidden="1"/>
    <cellStyle name="Uwaga 3" xfId="14690" hidden="1"/>
    <cellStyle name="Uwaga 3" xfId="11886" hidden="1"/>
    <cellStyle name="Uwaga 3" xfId="11866" hidden="1"/>
    <cellStyle name="Uwaga 3" xfId="10989" hidden="1"/>
    <cellStyle name="Uwaga 3" xfId="12821" hidden="1"/>
    <cellStyle name="Uwaga 3" xfId="12802" hidden="1"/>
    <cellStyle name="Uwaga 3" xfId="11889" hidden="1"/>
    <cellStyle name="Uwaga 3" xfId="13734" hidden="1"/>
    <cellStyle name="Uwaga 3" xfId="13715" hidden="1"/>
    <cellStyle name="Uwaga 3" xfId="12824" hidden="1"/>
    <cellStyle name="Uwaga 3" xfId="20156" hidden="1"/>
    <cellStyle name="Uwaga 3" xfId="20145" hidden="1"/>
    <cellStyle name="Uwaga 3" xfId="19253" hidden="1"/>
    <cellStyle name="Uwaga 3" xfId="21048" hidden="1"/>
    <cellStyle name="Uwaga 3" xfId="21038" hidden="1"/>
    <cellStyle name="Uwaga 3" xfId="20157" hidden="1"/>
    <cellStyle name="Uwaga 3" xfId="12827" hidden="1"/>
    <cellStyle name="Uwaga 3" xfId="12808" hidden="1"/>
    <cellStyle name="Uwaga 3" xfId="21049" hidden="1"/>
    <cellStyle name="Uwaga 3" xfId="19267" hidden="1"/>
    <cellStyle name="Uwaga 3" xfId="11875" hidden="1"/>
    <cellStyle name="Uwaga 3" xfId="10979" hidden="1"/>
    <cellStyle name="Uwaga 3" xfId="11920" hidden="1"/>
    <cellStyle name="Uwaga 3" xfId="10968" hidden="1"/>
    <cellStyle name="Uwaga 3" xfId="21052" hidden="1"/>
    <cellStyle name="Uwaga 3" xfId="10420" hidden="1"/>
    <cellStyle name="Uwaga 3" xfId="19271" hidden="1"/>
    <cellStyle name="Uwaga 3" xfId="13740" hidden="1"/>
    <cellStyle name="Uwaga 3" xfId="19250" hidden="1"/>
    <cellStyle name="Uwaga 3" xfId="18361" hidden="1"/>
    <cellStyle name="Uwaga 3" xfId="12830" hidden="1"/>
    <cellStyle name="Uwaga 3" xfId="10419" hidden="1"/>
    <cellStyle name="Uwaga 3" xfId="13743" hidden="1"/>
    <cellStyle name="Uwaga 3" xfId="13724" hidden="1"/>
    <cellStyle name="Uwaga 3" xfId="15588" hidden="1"/>
    <cellStyle name="Uwaga 3" xfId="16481" hidden="1"/>
    <cellStyle name="Uwaga 3" xfId="11881" hidden="1"/>
    <cellStyle name="Uwaga 3" xfId="17398" hidden="1"/>
    <cellStyle name="Uwaga 3" xfId="8118" hidden="1"/>
    <cellStyle name="Uwaga 3" xfId="15597" hidden="1"/>
    <cellStyle name="Uwaga 3" xfId="1860" hidden="1"/>
    <cellStyle name="Uwaga 3" xfId="1847" hidden="1"/>
    <cellStyle name="Uwaga 3" xfId="16483" hidden="1"/>
    <cellStyle name="Uwaga 3" xfId="1629" hidden="1"/>
    <cellStyle name="Uwaga 3" xfId="1628" hidden="1"/>
    <cellStyle name="Uwaga 3" xfId="1627" hidden="1"/>
    <cellStyle name="Uwaga 3" xfId="21059" hidden="1"/>
    <cellStyle name="Uwaga 3" xfId="21060" hidden="1"/>
    <cellStyle name="Uwaga 3" xfId="21061" hidden="1"/>
    <cellStyle name="Uwaga 3" xfId="21068" hidden="1"/>
    <cellStyle name="Uwaga 3" xfId="21069" hidden="1"/>
    <cellStyle name="Uwaga 3" xfId="21070" hidden="1"/>
    <cellStyle name="Uwaga 3" xfId="21077" hidden="1"/>
    <cellStyle name="Uwaga 3" xfId="21078" hidden="1"/>
    <cellStyle name="Uwaga 3" xfId="21079" hidden="1"/>
    <cellStyle name="Uwaga 3" xfId="21088" hidden="1"/>
    <cellStyle name="Uwaga 3" xfId="21089" hidden="1"/>
    <cellStyle name="Uwaga 3" xfId="21090" hidden="1"/>
    <cellStyle name="Uwaga 3" xfId="21100" hidden="1"/>
    <cellStyle name="Uwaga 3" xfId="21101" hidden="1"/>
    <cellStyle name="Uwaga 3" xfId="21102" hidden="1"/>
    <cellStyle name="Uwaga 3" xfId="21109" hidden="1"/>
    <cellStyle name="Uwaga 3" xfId="21110" hidden="1"/>
    <cellStyle name="Uwaga 3" xfId="21111" hidden="1"/>
    <cellStyle name="Uwaga 3" xfId="21118" hidden="1"/>
    <cellStyle name="Uwaga 3" xfId="21119" hidden="1"/>
    <cellStyle name="Uwaga 3" xfId="21120" hidden="1"/>
    <cellStyle name="Uwaga 3" xfId="21128" hidden="1"/>
    <cellStyle name="Uwaga 3" xfId="21129" hidden="1"/>
    <cellStyle name="Uwaga 3" xfId="21130" hidden="1"/>
    <cellStyle name="Uwaga 3" xfId="21140" hidden="1"/>
    <cellStyle name="Uwaga 3" xfId="21141" hidden="1"/>
    <cellStyle name="Uwaga 3" xfId="21142" hidden="1"/>
    <cellStyle name="Uwaga 3" xfId="21149" hidden="1"/>
    <cellStyle name="Uwaga 3" xfId="21150" hidden="1"/>
    <cellStyle name="Uwaga 3" xfId="21151" hidden="1"/>
    <cellStyle name="Uwaga 3" xfId="21158" hidden="1"/>
    <cellStyle name="Uwaga 3" xfId="21159" hidden="1"/>
    <cellStyle name="Uwaga 3" xfId="21160" hidden="1"/>
    <cellStyle name="Uwaga 3" xfId="21167" hidden="1"/>
    <cellStyle name="Uwaga 3" xfId="21168" hidden="1"/>
    <cellStyle name="Uwaga 3" xfId="21169" hidden="1"/>
    <cellStyle name="Uwaga 3" xfId="21179" hidden="1"/>
    <cellStyle name="Uwaga 3" xfId="21180" hidden="1"/>
    <cellStyle name="Uwaga 3" xfId="21181" hidden="1"/>
    <cellStyle name="Uwaga 3" xfId="21188" hidden="1"/>
    <cellStyle name="Uwaga 3" xfId="21189" hidden="1"/>
    <cellStyle name="Uwaga 3" xfId="21190" hidden="1"/>
    <cellStyle name="Uwaga 3" xfId="21197" hidden="1"/>
    <cellStyle name="Uwaga 3" xfId="21198" hidden="1"/>
    <cellStyle name="Uwaga 3" xfId="21199" hidden="1"/>
    <cellStyle name="Uwaga 3" xfId="21208" hidden="1"/>
    <cellStyle name="Uwaga 3" xfId="21209" hidden="1"/>
    <cellStyle name="Uwaga 3" xfId="21210" hidden="1"/>
    <cellStyle name="Uwaga 3" xfId="21220" hidden="1"/>
    <cellStyle name="Uwaga 3" xfId="21221" hidden="1"/>
    <cellStyle name="Uwaga 3" xfId="21222" hidden="1"/>
    <cellStyle name="Uwaga 3" xfId="21229" hidden="1"/>
    <cellStyle name="Uwaga 3" xfId="21230" hidden="1"/>
    <cellStyle name="Uwaga 3" xfId="21231" hidden="1"/>
    <cellStyle name="Uwaga 3" xfId="21238" hidden="1"/>
    <cellStyle name="Uwaga 3" xfId="21239" hidden="1"/>
    <cellStyle name="Uwaga 3" xfId="21240" hidden="1"/>
    <cellStyle name="Uwaga 3" xfId="21247" hidden="1"/>
    <cellStyle name="Uwaga 3" xfId="21248" hidden="1"/>
    <cellStyle name="Uwaga 3" xfId="21249" hidden="1"/>
    <cellStyle name="Uwaga 3" xfId="21259" hidden="1"/>
    <cellStyle name="Uwaga 3" xfId="21260" hidden="1"/>
    <cellStyle name="Uwaga 3" xfId="21261" hidden="1"/>
    <cellStyle name="Uwaga 3" xfId="21268" hidden="1"/>
    <cellStyle name="Uwaga 3" xfId="21269" hidden="1"/>
    <cellStyle name="Uwaga 3" xfId="21270" hidden="1"/>
    <cellStyle name="Uwaga 3" xfId="21277" hidden="1"/>
    <cellStyle name="Uwaga 3" xfId="21278" hidden="1"/>
    <cellStyle name="Uwaga 3" xfId="21279" hidden="1"/>
    <cellStyle name="Uwaga 3" xfId="21287" hidden="1"/>
    <cellStyle name="Uwaga 3" xfId="21288" hidden="1"/>
    <cellStyle name="Uwaga 3" xfId="21289" hidden="1"/>
    <cellStyle name="Uwaga 3" xfId="21299" hidden="1"/>
    <cellStyle name="Uwaga 3" xfId="21300" hidden="1"/>
    <cellStyle name="Uwaga 3" xfId="21301" hidden="1"/>
    <cellStyle name="Uwaga 3" xfId="21308" hidden="1"/>
    <cellStyle name="Uwaga 3" xfId="21309" hidden="1"/>
    <cellStyle name="Uwaga 3" xfId="21310" hidden="1"/>
    <cellStyle name="Uwaga 3" xfId="21317" hidden="1"/>
    <cellStyle name="Uwaga 3" xfId="21318" hidden="1"/>
    <cellStyle name="Uwaga 3" xfId="21319" hidden="1"/>
    <cellStyle name="Uwaga 3" xfId="21327" hidden="1"/>
    <cellStyle name="Uwaga 3" xfId="21328" hidden="1"/>
    <cellStyle name="Uwaga 3" xfId="21329" hidden="1"/>
    <cellStyle name="Uwaga 3" xfId="21339" hidden="1"/>
    <cellStyle name="Uwaga 3" xfId="21340" hidden="1"/>
    <cellStyle name="Uwaga 3" xfId="21341" hidden="1"/>
    <cellStyle name="Uwaga 3" xfId="21348" hidden="1"/>
    <cellStyle name="Uwaga 3" xfId="21349" hidden="1"/>
    <cellStyle name="Uwaga 3" xfId="21350" hidden="1"/>
    <cellStyle name="Uwaga 3" xfId="21357" hidden="1"/>
    <cellStyle name="Uwaga 3" xfId="21358" hidden="1"/>
    <cellStyle name="Uwaga 3" xfId="21359" hidden="1"/>
    <cellStyle name="Uwaga 3" xfId="21367" hidden="1"/>
    <cellStyle name="Uwaga 3" xfId="21368" hidden="1"/>
    <cellStyle name="Uwaga 3" xfId="21369" hidden="1"/>
    <cellStyle name="Uwaga 3" xfId="21377" hidden="1"/>
    <cellStyle name="Uwaga 3" xfId="21378" hidden="1"/>
    <cellStyle name="Uwaga 3" xfId="21379" hidden="1"/>
    <cellStyle name="Uwaga 3" xfId="21387" hidden="1"/>
    <cellStyle name="Uwaga 3" xfId="21388" hidden="1"/>
    <cellStyle name="Uwaga 3" xfId="21389" hidden="1"/>
    <cellStyle name="Uwaga 3" xfId="21397" hidden="1"/>
    <cellStyle name="Uwaga 3" xfId="21398" hidden="1"/>
    <cellStyle name="Uwaga 3" xfId="21399" hidden="1"/>
    <cellStyle name="Uwaga 3" xfId="21407" hidden="1"/>
    <cellStyle name="Uwaga 3" xfId="21408" hidden="1"/>
    <cellStyle name="Uwaga 3" xfId="21409" hidden="1"/>
    <cellStyle name="Uwaga 3" xfId="21417" hidden="1"/>
    <cellStyle name="Uwaga 3" xfId="21418" hidden="1"/>
    <cellStyle name="Uwaga 3" xfId="21419" hidden="1"/>
    <cellStyle name="Uwaga 3" xfId="21445" hidden="1"/>
    <cellStyle name="Uwaga 3" xfId="21446" hidden="1"/>
    <cellStyle name="Uwaga 3" xfId="21448" hidden="1"/>
    <cellStyle name="Uwaga 3" xfId="21454" hidden="1"/>
    <cellStyle name="Uwaga 3" xfId="21455" hidden="1"/>
    <cellStyle name="Uwaga 3" xfId="21458" hidden="1"/>
    <cellStyle name="Uwaga 3" xfId="21463" hidden="1"/>
    <cellStyle name="Uwaga 3" xfId="21464" hidden="1"/>
    <cellStyle name="Uwaga 3" xfId="21467" hidden="1"/>
    <cellStyle name="Uwaga 3" xfId="21472" hidden="1"/>
    <cellStyle name="Uwaga 3" xfId="21473" hidden="1"/>
    <cellStyle name="Uwaga 3" xfId="21474" hidden="1"/>
    <cellStyle name="Uwaga 3" xfId="21481" hidden="1"/>
    <cellStyle name="Uwaga 3" xfId="21484" hidden="1"/>
    <cellStyle name="Uwaga 3" xfId="21487" hidden="1"/>
    <cellStyle name="Uwaga 3" xfId="21493" hidden="1"/>
    <cellStyle name="Uwaga 3" xfId="21496" hidden="1"/>
    <cellStyle name="Uwaga 3" xfId="21498" hidden="1"/>
    <cellStyle name="Uwaga 3" xfId="21503" hidden="1"/>
    <cellStyle name="Uwaga 3" xfId="21506" hidden="1"/>
    <cellStyle name="Uwaga 3" xfId="21507" hidden="1"/>
    <cellStyle name="Uwaga 3" xfId="21511" hidden="1"/>
    <cellStyle name="Uwaga 3" xfId="21514" hidden="1"/>
    <cellStyle name="Uwaga 3" xfId="21516" hidden="1"/>
    <cellStyle name="Uwaga 3" xfId="21517" hidden="1"/>
    <cellStyle name="Uwaga 3" xfId="21518" hidden="1"/>
    <cellStyle name="Uwaga 3" xfId="21521" hidden="1"/>
    <cellStyle name="Uwaga 3" xfId="21528" hidden="1"/>
    <cellStyle name="Uwaga 3" xfId="21531" hidden="1"/>
    <cellStyle name="Uwaga 3" xfId="21534" hidden="1"/>
    <cellStyle name="Uwaga 3" xfId="21537" hidden="1"/>
    <cellStyle name="Uwaga 3" xfId="21540" hidden="1"/>
    <cellStyle name="Uwaga 3" xfId="21543" hidden="1"/>
    <cellStyle name="Uwaga 3" xfId="21545" hidden="1"/>
    <cellStyle name="Uwaga 3" xfId="21548" hidden="1"/>
    <cellStyle name="Uwaga 3" xfId="21551" hidden="1"/>
    <cellStyle name="Uwaga 3" xfId="21553" hidden="1"/>
    <cellStyle name="Uwaga 3" xfId="21554" hidden="1"/>
    <cellStyle name="Uwaga 3" xfId="21556" hidden="1"/>
    <cellStyle name="Uwaga 3" xfId="21563" hidden="1"/>
    <cellStyle name="Uwaga 3" xfId="21566" hidden="1"/>
    <cellStyle name="Uwaga 3" xfId="21569" hidden="1"/>
    <cellStyle name="Uwaga 3" xfId="21573" hidden="1"/>
    <cellStyle name="Uwaga 3" xfId="21576" hidden="1"/>
    <cellStyle name="Uwaga 3" xfId="21579" hidden="1"/>
    <cellStyle name="Uwaga 3" xfId="21581" hidden="1"/>
    <cellStyle name="Uwaga 3" xfId="21584" hidden="1"/>
    <cellStyle name="Uwaga 3" xfId="21587" hidden="1"/>
    <cellStyle name="Uwaga 3" xfId="21589" hidden="1"/>
    <cellStyle name="Uwaga 3" xfId="21590" hidden="1"/>
    <cellStyle name="Uwaga 3" xfId="21593" hidden="1"/>
    <cellStyle name="Uwaga 3" xfId="21600" hidden="1"/>
    <cellStyle name="Uwaga 3" xfId="21603" hidden="1"/>
    <cellStyle name="Uwaga 3" xfId="21606" hidden="1"/>
    <cellStyle name="Uwaga 3" xfId="21610" hidden="1"/>
    <cellStyle name="Uwaga 3" xfId="21613" hidden="1"/>
    <cellStyle name="Uwaga 3" xfId="21615" hidden="1"/>
    <cellStyle name="Uwaga 3" xfId="21618" hidden="1"/>
    <cellStyle name="Uwaga 3" xfId="21621" hidden="1"/>
    <cellStyle name="Uwaga 3" xfId="21624" hidden="1"/>
    <cellStyle name="Uwaga 3" xfId="21625" hidden="1"/>
    <cellStyle name="Uwaga 3" xfId="21626" hidden="1"/>
    <cellStyle name="Uwaga 3" xfId="21628" hidden="1"/>
    <cellStyle name="Uwaga 3" xfId="21634" hidden="1"/>
    <cellStyle name="Uwaga 3" xfId="21635" hidden="1"/>
    <cellStyle name="Uwaga 3" xfId="21637" hidden="1"/>
    <cellStyle name="Uwaga 3" xfId="21643" hidden="1"/>
    <cellStyle name="Uwaga 3" xfId="21645" hidden="1"/>
    <cellStyle name="Uwaga 3" xfId="21648" hidden="1"/>
    <cellStyle name="Uwaga 3" xfId="21652" hidden="1"/>
    <cellStyle name="Uwaga 3" xfId="21653" hidden="1"/>
    <cellStyle name="Uwaga 3" xfId="21655" hidden="1"/>
    <cellStyle name="Uwaga 3" xfId="21661" hidden="1"/>
    <cellStyle name="Uwaga 3" xfId="21662" hidden="1"/>
    <cellStyle name="Uwaga 3" xfId="21663" hidden="1"/>
    <cellStyle name="Uwaga 3" xfId="21671" hidden="1"/>
    <cellStyle name="Uwaga 3" xfId="21674" hidden="1"/>
    <cellStyle name="Uwaga 3" xfId="21677" hidden="1"/>
    <cellStyle name="Uwaga 3" xfId="21680" hidden="1"/>
    <cellStyle name="Uwaga 3" xfId="21683" hidden="1"/>
    <cellStyle name="Uwaga 3" xfId="21686" hidden="1"/>
    <cellStyle name="Uwaga 3" xfId="21689" hidden="1"/>
    <cellStyle name="Uwaga 3" xfId="21692" hidden="1"/>
    <cellStyle name="Uwaga 3" xfId="21695" hidden="1"/>
    <cellStyle name="Uwaga 3" xfId="21697" hidden="1"/>
    <cellStyle name="Uwaga 3" xfId="21698" hidden="1"/>
    <cellStyle name="Uwaga 3" xfId="21700" hidden="1"/>
    <cellStyle name="Uwaga 3" xfId="21707" hidden="1"/>
    <cellStyle name="Uwaga 3" xfId="21710" hidden="1"/>
    <cellStyle name="Uwaga 3" xfId="21713" hidden="1"/>
    <cellStyle name="Uwaga 3" xfId="21716" hidden="1"/>
    <cellStyle name="Uwaga 3" xfId="21719" hidden="1"/>
    <cellStyle name="Uwaga 3" xfId="21722" hidden="1"/>
    <cellStyle name="Uwaga 3" xfId="21725" hidden="1"/>
    <cellStyle name="Uwaga 3" xfId="21727" hidden="1"/>
    <cellStyle name="Uwaga 3" xfId="21730" hidden="1"/>
    <cellStyle name="Uwaga 3" xfId="21733" hidden="1"/>
    <cellStyle name="Uwaga 3" xfId="21734" hidden="1"/>
    <cellStyle name="Uwaga 3" xfId="21735" hidden="1"/>
    <cellStyle name="Uwaga 3" xfId="21742" hidden="1"/>
    <cellStyle name="Uwaga 3" xfId="21743" hidden="1"/>
    <cellStyle name="Uwaga 3" xfId="21745" hidden="1"/>
    <cellStyle name="Uwaga 3" xfId="21751" hidden="1"/>
    <cellStyle name="Uwaga 3" xfId="21752" hidden="1"/>
    <cellStyle name="Uwaga 3" xfId="21754" hidden="1"/>
    <cellStyle name="Uwaga 3" xfId="21760" hidden="1"/>
    <cellStyle name="Uwaga 3" xfId="21761" hidden="1"/>
    <cellStyle name="Uwaga 3" xfId="21763" hidden="1"/>
    <cellStyle name="Uwaga 3" xfId="21769" hidden="1"/>
    <cellStyle name="Uwaga 3" xfId="21770" hidden="1"/>
    <cellStyle name="Uwaga 3" xfId="21771" hidden="1"/>
    <cellStyle name="Uwaga 3" xfId="21779" hidden="1"/>
    <cellStyle name="Uwaga 3" xfId="21781" hidden="1"/>
    <cellStyle name="Uwaga 3" xfId="21784" hidden="1"/>
    <cellStyle name="Uwaga 3" xfId="21788" hidden="1"/>
    <cellStyle name="Uwaga 3" xfId="21791" hidden="1"/>
    <cellStyle name="Uwaga 3" xfId="21794" hidden="1"/>
    <cellStyle name="Uwaga 3" xfId="21797" hidden="1"/>
    <cellStyle name="Uwaga 3" xfId="21799" hidden="1"/>
    <cellStyle name="Uwaga 3" xfId="21802" hidden="1"/>
    <cellStyle name="Uwaga 3" xfId="21805" hidden="1"/>
    <cellStyle name="Uwaga 3" xfId="21806" hidden="1"/>
    <cellStyle name="Uwaga 3" xfId="21807" hidden="1"/>
    <cellStyle name="Uwaga 3" xfId="21814" hidden="1"/>
    <cellStyle name="Uwaga 3" xfId="21816" hidden="1"/>
    <cellStyle name="Uwaga 3" xfId="21818" hidden="1"/>
    <cellStyle name="Uwaga 3" xfId="21823" hidden="1"/>
    <cellStyle name="Uwaga 3" xfId="21825" hidden="1"/>
    <cellStyle name="Uwaga 3" xfId="21827" hidden="1"/>
    <cellStyle name="Uwaga 3" xfId="21832" hidden="1"/>
    <cellStyle name="Uwaga 3" xfId="21834" hidden="1"/>
    <cellStyle name="Uwaga 3" xfId="21836" hidden="1"/>
    <cellStyle name="Uwaga 3" xfId="21841" hidden="1"/>
    <cellStyle name="Uwaga 3" xfId="21842" hidden="1"/>
    <cellStyle name="Uwaga 3" xfId="21843" hidden="1"/>
    <cellStyle name="Uwaga 3" xfId="21850" hidden="1"/>
    <cellStyle name="Uwaga 3" xfId="21852" hidden="1"/>
    <cellStyle name="Uwaga 3" xfId="21854" hidden="1"/>
    <cellStyle name="Uwaga 3" xfId="21859" hidden="1"/>
    <cellStyle name="Uwaga 3" xfId="21861" hidden="1"/>
    <cellStyle name="Uwaga 3" xfId="21863" hidden="1"/>
    <cellStyle name="Uwaga 3" xfId="21868" hidden="1"/>
    <cellStyle name="Uwaga 3" xfId="21870" hidden="1"/>
    <cellStyle name="Uwaga 3" xfId="21871" hidden="1"/>
    <cellStyle name="Uwaga 3" xfId="21877" hidden="1"/>
    <cellStyle name="Uwaga 3" xfId="21878" hidden="1"/>
    <cellStyle name="Uwaga 3" xfId="21879" hidden="1"/>
    <cellStyle name="Uwaga 3" xfId="21886" hidden="1"/>
    <cellStyle name="Uwaga 3" xfId="21888" hidden="1"/>
    <cellStyle name="Uwaga 3" xfId="21890" hidden="1"/>
    <cellStyle name="Uwaga 3" xfId="21895" hidden="1"/>
    <cellStyle name="Uwaga 3" xfId="21897" hidden="1"/>
    <cellStyle name="Uwaga 3" xfId="21899" hidden="1"/>
    <cellStyle name="Uwaga 3" xfId="21904" hidden="1"/>
    <cellStyle name="Uwaga 3" xfId="21906" hidden="1"/>
    <cellStyle name="Uwaga 3" xfId="21908" hidden="1"/>
    <cellStyle name="Uwaga 3" xfId="21913" hidden="1"/>
    <cellStyle name="Uwaga 3" xfId="21914" hidden="1"/>
    <cellStyle name="Uwaga 3" xfId="21916" hidden="1"/>
    <cellStyle name="Uwaga 3" xfId="21922" hidden="1"/>
    <cellStyle name="Uwaga 3" xfId="21923" hidden="1"/>
    <cellStyle name="Uwaga 3" xfId="21924" hidden="1"/>
    <cellStyle name="Uwaga 3" xfId="21931" hidden="1"/>
    <cellStyle name="Uwaga 3" xfId="21932" hidden="1"/>
    <cellStyle name="Uwaga 3" xfId="21933" hidden="1"/>
    <cellStyle name="Uwaga 3" xfId="21940" hidden="1"/>
    <cellStyle name="Uwaga 3" xfId="21941" hidden="1"/>
    <cellStyle name="Uwaga 3" xfId="21942" hidden="1"/>
    <cellStyle name="Uwaga 3" xfId="21949" hidden="1"/>
    <cellStyle name="Uwaga 3" xfId="21950" hidden="1"/>
    <cellStyle name="Uwaga 3" xfId="21951" hidden="1"/>
    <cellStyle name="Uwaga 3" xfId="21958" hidden="1"/>
    <cellStyle name="Uwaga 3" xfId="21959" hidden="1"/>
    <cellStyle name="Uwaga 3" xfId="21960" hidden="1"/>
    <cellStyle name="Uwaga 3" xfId="21975" hidden="1"/>
    <cellStyle name="Uwaga 3" xfId="21976" hidden="1"/>
    <cellStyle name="Uwaga 3" xfId="21978" hidden="1"/>
    <cellStyle name="Uwaga 3" xfId="21990" hidden="1"/>
    <cellStyle name="Uwaga 3" xfId="21991" hidden="1"/>
    <cellStyle name="Uwaga 3" xfId="21996" hidden="1"/>
    <cellStyle name="Uwaga 3" xfId="22005" hidden="1"/>
    <cellStyle name="Uwaga 3" xfId="22006" hidden="1"/>
    <cellStyle name="Uwaga 3" xfId="22011" hidden="1"/>
    <cellStyle name="Uwaga 3" xfId="22020" hidden="1"/>
    <cellStyle name="Uwaga 3" xfId="22021" hidden="1"/>
    <cellStyle name="Uwaga 3" xfId="22022" hidden="1"/>
    <cellStyle name="Uwaga 3" xfId="22035" hidden="1"/>
    <cellStyle name="Uwaga 3" xfId="22040" hidden="1"/>
    <cellStyle name="Uwaga 3" xfId="22045" hidden="1"/>
    <cellStyle name="Uwaga 3" xfId="22055" hidden="1"/>
    <cellStyle name="Uwaga 3" xfId="22060" hidden="1"/>
    <cellStyle name="Uwaga 3" xfId="22064" hidden="1"/>
    <cellStyle name="Uwaga 3" xfId="22071" hidden="1"/>
    <cellStyle name="Uwaga 3" xfId="22076" hidden="1"/>
    <cellStyle name="Uwaga 3" xfId="22079" hidden="1"/>
    <cellStyle name="Uwaga 3" xfId="22085" hidden="1"/>
    <cellStyle name="Uwaga 3" xfId="22090" hidden="1"/>
    <cellStyle name="Uwaga 3" xfId="22094" hidden="1"/>
    <cellStyle name="Uwaga 3" xfId="22095" hidden="1"/>
    <cellStyle name="Uwaga 3" xfId="22096" hidden="1"/>
    <cellStyle name="Uwaga 3" xfId="22100" hidden="1"/>
    <cellStyle name="Uwaga 3" xfId="22112" hidden="1"/>
    <cellStyle name="Uwaga 3" xfId="22117" hidden="1"/>
    <cellStyle name="Uwaga 3" xfId="22122" hidden="1"/>
    <cellStyle name="Uwaga 3" xfId="22127" hidden="1"/>
    <cellStyle name="Uwaga 3" xfId="22132" hidden="1"/>
    <cellStyle name="Uwaga 3" xfId="22137" hidden="1"/>
    <cellStyle name="Uwaga 3" xfId="22141" hidden="1"/>
    <cellStyle name="Uwaga 3" xfId="22145" hidden="1"/>
    <cellStyle name="Uwaga 3" xfId="22150" hidden="1"/>
    <cellStyle name="Uwaga 3" xfId="22155" hidden="1"/>
    <cellStyle name="Uwaga 3" xfId="22156" hidden="1"/>
    <cellStyle name="Uwaga 3" xfId="22158" hidden="1"/>
    <cellStyle name="Uwaga 3" xfId="22171" hidden="1"/>
    <cellStyle name="Uwaga 3" xfId="22175" hidden="1"/>
    <cellStyle name="Uwaga 3" xfId="22180" hidden="1"/>
    <cellStyle name="Uwaga 3" xfId="22187" hidden="1"/>
    <cellStyle name="Uwaga 3" xfId="22191" hidden="1"/>
    <cellStyle name="Uwaga 3" xfId="22196" hidden="1"/>
    <cellStyle name="Uwaga 3" xfId="22201" hidden="1"/>
    <cellStyle name="Uwaga 3" xfId="22204" hidden="1"/>
    <cellStyle name="Uwaga 3" xfId="22209" hidden="1"/>
    <cellStyle name="Uwaga 3" xfId="22215" hidden="1"/>
    <cellStyle name="Uwaga 3" xfId="22216" hidden="1"/>
    <cellStyle name="Uwaga 3" xfId="22219" hidden="1"/>
    <cellStyle name="Uwaga 3" xfId="22232" hidden="1"/>
    <cellStyle name="Uwaga 3" xfId="22236" hidden="1"/>
    <cellStyle name="Uwaga 3" xfId="22241" hidden="1"/>
    <cellStyle name="Uwaga 3" xfId="22248" hidden="1"/>
    <cellStyle name="Uwaga 3" xfId="22253" hidden="1"/>
    <cellStyle name="Uwaga 3" xfId="22257" hidden="1"/>
    <cellStyle name="Uwaga 3" xfId="22262" hidden="1"/>
    <cellStyle name="Uwaga 3" xfId="22266" hidden="1"/>
    <cellStyle name="Uwaga 3" xfId="22271" hidden="1"/>
    <cellStyle name="Uwaga 3" xfId="22275" hidden="1"/>
    <cellStyle name="Uwaga 3" xfId="22276" hidden="1"/>
    <cellStyle name="Uwaga 3" xfId="22278" hidden="1"/>
    <cellStyle name="Uwaga 3" xfId="22290" hidden="1"/>
    <cellStyle name="Uwaga 3" xfId="22291" hidden="1"/>
    <cellStyle name="Uwaga 3" xfId="22293" hidden="1"/>
    <cellStyle name="Uwaga 3" xfId="22305" hidden="1"/>
    <cellStyle name="Uwaga 3" xfId="22307" hidden="1"/>
    <cellStyle name="Uwaga 3" xfId="22310" hidden="1"/>
    <cellStyle name="Uwaga 3" xfId="22320" hidden="1"/>
    <cellStyle name="Uwaga 3" xfId="22321" hidden="1"/>
    <cellStyle name="Uwaga 3" xfId="22323" hidden="1"/>
    <cellStyle name="Uwaga 3" xfId="22335" hidden="1"/>
    <cellStyle name="Uwaga 3" xfId="22336" hidden="1"/>
    <cellStyle name="Uwaga 3" xfId="22337" hidden="1"/>
    <cellStyle name="Uwaga 3" xfId="22351" hidden="1"/>
    <cellStyle name="Uwaga 3" xfId="22354" hidden="1"/>
    <cellStyle name="Uwaga 3" xfId="22358" hidden="1"/>
    <cellStyle name="Uwaga 3" xfId="22366" hidden="1"/>
    <cellStyle name="Uwaga 3" xfId="22369" hidden="1"/>
    <cellStyle name="Uwaga 3" xfId="22373" hidden="1"/>
    <cellStyle name="Uwaga 3" xfId="22381" hidden="1"/>
    <cellStyle name="Uwaga 3" xfId="22384" hidden="1"/>
    <cellStyle name="Uwaga 3" xfId="22388" hidden="1"/>
    <cellStyle name="Uwaga 3" xfId="22395" hidden="1"/>
    <cellStyle name="Uwaga 3" xfId="22396" hidden="1"/>
    <cellStyle name="Uwaga 3" xfId="22398" hidden="1"/>
    <cellStyle name="Uwaga 3" xfId="22411" hidden="1"/>
    <cellStyle name="Uwaga 3" xfId="22414" hidden="1"/>
    <cellStyle name="Uwaga 3" xfId="22417" hidden="1"/>
    <cellStyle name="Uwaga 3" xfId="22426" hidden="1"/>
    <cellStyle name="Uwaga 3" xfId="22429" hidden="1"/>
    <cellStyle name="Uwaga 3" xfId="22433" hidden="1"/>
    <cellStyle name="Uwaga 3" xfId="22441" hidden="1"/>
    <cellStyle name="Uwaga 3" xfId="22443" hidden="1"/>
    <cellStyle name="Uwaga 3" xfId="22446" hidden="1"/>
    <cellStyle name="Uwaga 3" xfId="22455" hidden="1"/>
    <cellStyle name="Uwaga 3" xfId="22456" hidden="1"/>
    <cellStyle name="Uwaga 3" xfId="22457" hidden="1"/>
    <cellStyle name="Uwaga 3" xfId="22470" hidden="1"/>
    <cellStyle name="Uwaga 3" xfId="22471" hidden="1"/>
    <cellStyle name="Uwaga 3" xfId="22473" hidden="1"/>
    <cellStyle name="Uwaga 3" xfId="22485" hidden="1"/>
    <cellStyle name="Uwaga 3" xfId="22486" hidden="1"/>
    <cellStyle name="Uwaga 3" xfId="22488" hidden="1"/>
    <cellStyle name="Uwaga 3" xfId="22500" hidden="1"/>
    <cellStyle name="Uwaga 3" xfId="22501" hidden="1"/>
    <cellStyle name="Uwaga 3" xfId="22503" hidden="1"/>
    <cellStyle name="Uwaga 3" xfId="22515" hidden="1"/>
    <cellStyle name="Uwaga 3" xfId="22516" hidden="1"/>
    <cellStyle name="Uwaga 3" xfId="22517" hidden="1"/>
    <cellStyle name="Uwaga 3" xfId="22531" hidden="1"/>
    <cellStyle name="Uwaga 3" xfId="22533" hidden="1"/>
    <cellStyle name="Uwaga 3" xfId="22536" hidden="1"/>
    <cellStyle name="Uwaga 3" xfId="22546" hidden="1"/>
    <cellStyle name="Uwaga 3" xfId="22549" hidden="1"/>
    <cellStyle name="Uwaga 3" xfId="22552" hidden="1"/>
    <cellStyle name="Uwaga 3" xfId="22561" hidden="1"/>
    <cellStyle name="Uwaga 3" xfId="22563" hidden="1"/>
    <cellStyle name="Uwaga 3" xfId="22566" hidden="1"/>
    <cellStyle name="Uwaga 3" xfId="22575" hidden="1"/>
    <cellStyle name="Uwaga 3" xfId="22576" hidden="1"/>
    <cellStyle name="Uwaga 3" xfId="22577" hidden="1"/>
    <cellStyle name="Uwaga 3" xfId="22590" hidden="1"/>
    <cellStyle name="Uwaga 3" xfId="22592" hidden="1"/>
    <cellStyle name="Uwaga 3" xfId="22594" hidden="1"/>
    <cellStyle name="Uwaga 3" xfId="22605" hidden="1"/>
    <cellStyle name="Uwaga 3" xfId="22607" hidden="1"/>
    <cellStyle name="Uwaga 3" xfId="22609" hidden="1"/>
    <cellStyle name="Uwaga 3" xfId="22620" hidden="1"/>
    <cellStyle name="Uwaga 3" xfId="22622" hidden="1"/>
    <cellStyle name="Uwaga 3" xfId="22624" hidden="1"/>
    <cellStyle name="Uwaga 3" xfId="22635" hidden="1"/>
    <cellStyle name="Uwaga 3" xfId="22636" hidden="1"/>
    <cellStyle name="Uwaga 3" xfId="22637" hidden="1"/>
    <cellStyle name="Uwaga 3" xfId="22650" hidden="1"/>
    <cellStyle name="Uwaga 3" xfId="22652" hidden="1"/>
    <cellStyle name="Uwaga 3" xfId="22654" hidden="1"/>
    <cellStyle name="Uwaga 3" xfId="22665" hidden="1"/>
    <cellStyle name="Uwaga 3" xfId="22667" hidden="1"/>
    <cellStyle name="Uwaga 3" xfId="22669" hidden="1"/>
    <cellStyle name="Uwaga 3" xfId="22680" hidden="1"/>
    <cellStyle name="Uwaga 3" xfId="22682" hidden="1"/>
    <cellStyle name="Uwaga 3" xfId="22683" hidden="1"/>
    <cellStyle name="Uwaga 3" xfId="22695" hidden="1"/>
    <cellStyle name="Uwaga 3" xfId="22696" hidden="1"/>
    <cellStyle name="Uwaga 3" xfId="22697" hidden="1"/>
    <cellStyle name="Uwaga 3" xfId="22710" hidden="1"/>
    <cellStyle name="Uwaga 3" xfId="22712" hidden="1"/>
    <cellStyle name="Uwaga 3" xfId="22714" hidden="1"/>
    <cellStyle name="Uwaga 3" xfId="22725" hidden="1"/>
    <cellStyle name="Uwaga 3" xfId="22727" hidden="1"/>
    <cellStyle name="Uwaga 3" xfId="22729" hidden="1"/>
    <cellStyle name="Uwaga 3" xfId="22740" hidden="1"/>
    <cellStyle name="Uwaga 3" xfId="22742" hidden="1"/>
    <cellStyle name="Uwaga 3" xfId="22744" hidden="1"/>
    <cellStyle name="Uwaga 3" xfId="22755" hidden="1"/>
    <cellStyle name="Uwaga 3" xfId="22756" hidden="1"/>
    <cellStyle name="Uwaga 3" xfId="22758" hidden="1"/>
    <cellStyle name="Uwaga 3" xfId="22769" hidden="1"/>
    <cellStyle name="Uwaga 3" xfId="22771" hidden="1"/>
    <cellStyle name="Uwaga 3" xfId="22772" hidden="1"/>
    <cellStyle name="Uwaga 3" xfId="22781" hidden="1"/>
    <cellStyle name="Uwaga 3" xfId="22784" hidden="1"/>
    <cellStyle name="Uwaga 3" xfId="22786" hidden="1"/>
    <cellStyle name="Uwaga 3" xfId="22797" hidden="1"/>
    <cellStyle name="Uwaga 3" xfId="22799" hidden="1"/>
    <cellStyle name="Uwaga 3" xfId="22801" hidden="1"/>
    <cellStyle name="Uwaga 3" xfId="22813" hidden="1"/>
    <cellStyle name="Uwaga 3" xfId="22815" hidden="1"/>
    <cellStyle name="Uwaga 3" xfId="22817" hidden="1"/>
    <cellStyle name="Uwaga 3" xfId="22825" hidden="1"/>
    <cellStyle name="Uwaga 3" xfId="22827" hidden="1"/>
    <cellStyle name="Uwaga 3" xfId="22830" hidden="1"/>
    <cellStyle name="Uwaga 3" xfId="22820" hidden="1"/>
    <cellStyle name="Uwaga 3" xfId="22819" hidden="1"/>
    <cellStyle name="Uwaga 3" xfId="22818" hidden="1"/>
    <cellStyle name="Uwaga 3" xfId="22805" hidden="1"/>
    <cellStyle name="Uwaga 3" xfId="22804" hidden="1"/>
    <cellStyle name="Uwaga 3" xfId="22803" hidden="1"/>
    <cellStyle name="Uwaga 3" xfId="22790" hidden="1"/>
    <cellStyle name="Uwaga 3" xfId="22789" hidden="1"/>
    <cellStyle name="Uwaga 3" xfId="22788" hidden="1"/>
    <cellStyle name="Uwaga 3" xfId="22775" hidden="1"/>
    <cellStyle name="Uwaga 3" xfId="22774" hidden="1"/>
    <cellStyle name="Uwaga 3" xfId="22773" hidden="1"/>
    <cellStyle name="Uwaga 3" xfId="22760" hidden="1"/>
    <cellStyle name="Uwaga 3" xfId="22759" hidden="1"/>
    <cellStyle name="Uwaga 3" xfId="22757" hidden="1"/>
    <cellStyle name="Uwaga 3" xfId="22746" hidden="1"/>
    <cellStyle name="Uwaga 3" xfId="22743" hidden="1"/>
    <cellStyle name="Uwaga 3" xfId="22741" hidden="1"/>
    <cellStyle name="Uwaga 3" xfId="22731" hidden="1"/>
    <cellStyle name="Uwaga 3" xfId="22728" hidden="1"/>
    <cellStyle name="Uwaga 3" xfId="22726" hidden="1"/>
    <cellStyle name="Uwaga 3" xfId="22716" hidden="1"/>
    <cellStyle name="Uwaga 3" xfId="22713" hidden="1"/>
    <cellStyle name="Uwaga 3" xfId="22711" hidden="1"/>
    <cellStyle name="Uwaga 3" xfId="22701" hidden="1"/>
    <cellStyle name="Uwaga 3" xfId="22699" hidden="1"/>
    <cellStyle name="Uwaga 3" xfId="22698" hidden="1"/>
    <cellStyle name="Uwaga 3" xfId="22686" hidden="1"/>
    <cellStyle name="Uwaga 3" xfId="22684" hidden="1"/>
    <cellStyle name="Uwaga 3" xfId="22681" hidden="1"/>
    <cellStyle name="Uwaga 3" xfId="22671" hidden="1"/>
    <cellStyle name="Uwaga 3" xfId="22668" hidden="1"/>
    <cellStyle name="Uwaga 3" xfId="22666" hidden="1"/>
    <cellStyle name="Uwaga 3" xfId="22656" hidden="1"/>
    <cellStyle name="Uwaga 3" xfId="22653" hidden="1"/>
    <cellStyle name="Uwaga 3" xfId="22651" hidden="1"/>
    <cellStyle name="Uwaga 3" xfId="22641" hidden="1"/>
    <cellStyle name="Uwaga 3" xfId="22639" hidden="1"/>
    <cellStyle name="Uwaga 3" xfId="22638" hidden="1"/>
    <cellStyle name="Uwaga 3" xfId="22626" hidden="1"/>
    <cellStyle name="Uwaga 3" xfId="22623" hidden="1"/>
    <cellStyle name="Uwaga 3" xfId="22621" hidden="1"/>
    <cellStyle name="Uwaga 3" xfId="22611" hidden="1"/>
    <cellStyle name="Uwaga 3" xfId="22608" hidden="1"/>
    <cellStyle name="Uwaga 3" xfId="22606" hidden="1"/>
    <cellStyle name="Uwaga 3" xfId="22596" hidden="1"/>
    <cellStyle name="Uwaga 3" xfId="22593" hidden="1"/>
    <cellStyle name="Uwaga 3" xfId="22591" hidden="1"/>
    <cellStyle name="Uwaga 3" xfId="22581" hidden="1"/>
    <cellStyle name="Uwaga 3" xfId="22579" hidden="1"/>
    <cellStyle name="Uwaga 3" xfId="22578" hidden="1"/>
    <cellStyle name="Uwaga 3" xfId="22565" hidden="1"/>
    <cellStyle name="Uwaga 3" xfId="22562" hidden="1"/>
    <cellStyle name="Uwaga 3" xfId="22560" hidden="1"/>
    <cellStyle name="Uwaga 3" xfId="22550" hidden="1"/>
    <cellStyle name="Uwaga 3" xfId="22547" hidden="1"/>
    <cellStyle name="Uwaga 3" xfId="22545" hidden="1"/>
    <cellStyle name="Uwaga 3" xfId="22535" hidden="1"/>
    <cellStyle name="Uwaga 3" xfId="22532" hidden="1"/>
    <cellStyle name="Uwaga 3" xfId="22530" hidden="1"/>
    <cellStyle name="Uwaga 3" xfId="22521" hidden="1"/>
    <cellStyle name="Uwaga 3" xfId="22519" hidden="1"/>
    <cellStyle name="Uwaga 3" xfId="22518" hidden="1"/>
    <cellStyle name="Uwaga 3" xfId="22506" hidden="1"/>
    <cellStyle name="Uwaga 3" xfId="22504" hidden="1"/>
    <cellStyle name="Uwaga 3" xfId="22502" hidden="1"/>
    <cellStyle name="Uwaga 3" xfId="22491" hidden="1"/>
    <cellStyle name="Uwaga 3" xfId="22489" hidden="1"/>
    <cellStyle name="Uwaga 3" xfId="22487" hidden="1"/>
    <cellStyle name="Uwaga 3" xfId="22476" hidden="1"/>
    <cellStyle name="Uwaga 3" xfId="22474" hidden="1"/>
    <cellStyle name="Uwaga 3" xfId="22472" hidden="1"/>
    <cellStyle name="Uwaga 3" xfId="22461" hidden="1"/>
    <cellStyle name="Uwaga 3" xfId="22459" hidden="1"/>
    <cellStyle name="Uwaga 3" xfId="22458" hidden="1"/>
    <cellStyle name="Uwaga 3" xfId="22445" hidden="1"/>
    <cellStyle name="Uwaga 3" xfId="22442" hidden="1"/>
    <cellStyle name="Uwaga 3" xfId="22440" hidden="1"/>
    <cellStyle name="Uwaga 3" xfId="22430" hidden="1"/>
    <cellStyle name="Uwaga 3" xfId="22427" hidden="1"/>
    <cellStyle name="Uwaga 3" xfId="22425" hidden="1"/>
    <cellStyle name="Uwaga 3" xfId="22415" hidden="1"/>
    <cellStyle name="Uwaga 3" xfId="22412" hidden="1"/>
    <cellStyle name="Uwaga 3" xfId="22410" hidden="1"/>
    <cellStyle name="Uwaga 3" xfId="22401" hidden="1"/>
    <cellStyle name="Uwaga 3" xfId="22399" hidden="1"/>
    <cellStyle name="Uwaga 3" xfId="22397" hidden="1"/>
    <cellStyle name="Uwaga 3" xfId="22385" hidden="1"/>
    <cellStyle name="Uwaga 3" xfId="22382" hidden="1"/>
    <cellStyle name="Uwaga 3" xfId="22380" hidden="1"/>
    <cellStyle name="Uwaga 3" xfId="22370" hidden="1"/>
    <cellStyle name="Uwaga 3" xfId="22367" hidden="1"/>
    <cellStyle name="Uwaga 3" xfId="22365" hidden="1"/>
    <cellStyle name="Uwaga 3" xfId="22355" hidden="1"/>
    <cellStyle name="Uwaga 3" xfId="22352" hidden="1"/>
    <cellStyle name="Uwaga 3" xfId="22350" hidden="1"/>
    <cellStyle name="Uwaga 3" xfId="22343" hidden="1"/>
    <cellStyle name="Uwaga 3" xfId="22340" hidden="1"/>
    <cellStyle name="Uwaga 3" xfId="22338" hidden="1"/>
    <cellStyle name="Uwaga 3" xfId="22328" hidden="1"/>
    <cellStyle name="Uwaga 3" xfId="22325" hidden="1"/>
    <cellStyle name="Uwaga 3" xfId="22322" hidden="1"/>
    <cellStyle name="Uwaga 3" xfId="22313" hidden="1"/>
    <cellStyle name="Uwaga 3" xfId="22309" hidden="1"/>
    <cellStyle name="Uwaga 3" xfId="22306" hidden="1"/>
    <cellStyle name="Uwaga 3" xfId="22298" hidden="1"/>
    <cellStyle name="Uwaga 3" xfId="22295" hidden="1"/>
    <cellStyle name="Uwaga 3" xfId="22292" hidden="1"/>
    <cellStyle name="Uwaga 3" xfId="22283" hidden="1"/>
    <cellStyle name="Uwaga 3" xfId="22280" hidden="1"/>
    <cellStyle name="Uwaga 3" xfId="22277" hidden="1"/>
    <cellStyle name="Uwaga 3" xfId="22267" hidden="1"/>
    <cellStyle name="Uwaga 3" xfId="22263" hidden="1"/>
    <cellStyle name="Uwaga 3" xfId="22260" hidden="1"/>
    <cellStyle name="Uwaga 3" xfId="22251" hidden="1"/>
    <cellStyle name="Uwaga 3" xfId="22247" hidden="1"/>
    <cellStyle name="Uwaga 3" xfId="22245" hidden="1"/>
    <cellStyle name="Uwaga 3" xfId="22237" hidden="1"/>
    <cellStyle name="Uwaga 3" xfId="22233" hidden="1"/>
    <cellStyle name="Uwaga 3" xfId="22230" hidden="1"/>
    <cellStyle name="Uwaga 3" xfId="22223" hidden="1"/>
    <cellStyle name="Uwaga 3" xfId="22220" hidden="1"/>
    <cellStyle name="Uwaga 3" xfId="22217" hidden="1"/>
    <cellStyle name="Uwaga 3" xfId="22208" hidden="1"/>
    <cellStyle name="Uwaga 3" xfId="22203" hidden="1"/>
    <cellStyle name="Uwaga 3" xfId="22200" hidden="1"/>
    <cellStyle name="Uwaga 3" xfId="22193" hidden="1"/>
    <cellStyle name="Uwaga 3" xfId="22188" hidden="1"/>
    <cellStyle name="Uwaga 3" xfId="22185" hidden="1"/>
    <cellStyle name="Uwaga 3" xfId="22178" hidden="1"/>
    <cellStyle name="Uwaga 3" xfId="22173" hidden="1"/>
    <cellStyle name="Uwaga 3" xfId="22170" hidden="1"/>
    <cellStyle name="Uwaga 3" xfId="22164" hidden="1"/>
    <cellStyle name="Uwaga 3" xfId="22160" hidden="1"/>
    <cellStyle name="Uwaga 3" xfId="22157" hidden="1"/>
    <cellStyle name="Uwaga 3" xfId="22149" hidden="1"/>
    <cellStyle name="Uwaga 3" xfId="22144" hidden="1"/>
    <cellStyle name="Uwaga 3" xfId="22140" hidden="1"/>
    <cellStyle name="Uwaga 3" xfId="22134" hidden="1"/>
    <cellStyle name="Uwaga 3" xfId="22129" hidden="1"/>
    <cellStyle name="Uwaga 3" xfId="22125" hidden="1"/>
    <cellStyle name="Uwaga 3" xfId="22119" hidden="1"/>
    <cellStyle name="Uwaga 3" xfId="22114" hidden="1"/>
    <cellStyle name="Uwaga 3" xfId="22110" hidden="1"/>
    <cellStyle name="Uwaga 3" xfId="22105" hidden="1"/>
    <cellStyle name="Uwaga 3" xfId="22101" hidden="1"/>
    <cellStyle name="Uwaga 3" xfId="22097" hidden="1"/>
    <cellStyle name="Uwaga 3" xfId="22089" hidden="1"/>
    <cellStyle name="Uwaga 3" xfId="22084" hidden="1"/>
    <cellStyle name="Uwaga 3" xfId="22080" hidden="1"/>
    <cellStyle name="Uwaga 3" xfId="22074" hidden="1"/>
    <cellStyle name="Uwaga 3" xfId="22069" hidden="1"/>
    <cellStyle name="Uwaga 3" xfId="22065" hidden="1"/>
    <cellStyle name="Uwaga 3" xfId="22059" hidden="1"/>
    <cellStyle name="Uwaga 3" xfId="22054" hidden="1"/>
    <cellStyle name="Uwaga 3" xfId="22050" hidden="1"/>
    <cellStyle name="Uwaga 3" xfId="22046" hidden="1"/>
    <cellStyle name="Uwaga 3" xfId="22041" hidden="1"/>
    <cellStyle name="Uwaga 3" xfId="22036" hidden="1"/>
    <cellStyle name="Uwaga 3" xfId="22031" hidden="1"/>
    <cellStyle name="Uwaga 3" xfId="22027" hidden="1"/>
    <cellStyle name="Uwaga 3" xfId="22023" hidden="1"/>
    <cellStyle name="Uwaga 3" xfId="22016" hidden="1"/>
    <cellStyle name="Uwaga 3" xfId="22012" hidden="1"/>
    <cellStyle name="Uwaga 3" xfId="22007" hidden="1"/>
    <cellStyle name="Uwaga 3" xfId="22001" hidden="1"/>
    <cellStyle name="Uwaga 3" xfId="21997" hidden="1"/>
    <cellStyle name="Uwaga 3" xfId="21992" hidden="1"/>
    <cellStyle name="Uwaga 3" xfId="21986" hidden="1"/>
    <cellStyle name="Uwaga 3" xfId="21982" hidden="1"/>
    <cellStyle name="Uwaga 3" xfId="21977" hidden="1"/>
    <cellStyle name="Uwaga 3" xfId="21971" hidden="1"/>
    <cellStyle name="Uwaga 3" xfId="21967" hidden="1"/>
    <cellStyle name="Uwaga 3" xfId="21963" hidden="1"/>
    <cellStyle name="Uwaga 3" xfId="22823" hidden="1"/>
    <cellStyle name="Uwaga 3" xfId="22822" hidden="1"/>
    <cellStyle name="Uwaga 3" xfId="22821" hidden="1"/>
    <cellStyle name="Uwaga 3" xfId="22808" hidden="1"/>
    <cellStyle name="Uwaga 3" xfId="22807" hidden="1"/>
    <cellStyle name="Uwaga 3" xfId="22806" hidden="1"/>
    <cellStyle name="Uwaga 3" xfId="22793" hidden="1"/>
    <cellStyle name="Uwaga 3" xfId="22792" hidden="1"/>
    <cellStyle name="Uwaga 3" xfId="22791" hidden="1"/>
    <cellStyle name="Uwaga 3" xfId="22778" hidden="1"/>
    <cellStyle name="Uwaga 3" xfId="22777" hidden="1"/>
    <cellStyle name="Uwaga 3" xfId="22776" hidden="1"/>
    <cellStyle name="Uwaga 3" xfId="22763" hidden="1"/>
    <cellStyle name="Uwaga 3" xfId="22762" hidden="1"/>
    <cellStyle name="Uwaga 3" xfId="22761" hidden="1"/>
    <cellStyle name="Uwaga 3" xfId="22749" hidden="1"/>
    <cellStyle name="Uwaga 3" xfId="22747" hidden="1"/>
    <cellStyle name="Uwaga 3" xfId="22745" hidden="1"/>
    <cellStyle name="Uwaga 3" xfId="22734" hidden="1"/>
    <cellStyle name="Uwaga 3" xfId="22732" hidden="1"/>
    <cellStyle name="Uwaga 3" xfId="22730" hidden="1"/>
    <cellStyle name="Uwaga 3" xfId="22719" hidden="1"/>
    <cellStyle name="Uwaga 3" xfId="22717" hidden="1"/>
    <cellStyle name="Uwaga 3" xfId="22715" hidden="1"/>
    <cellStyle name="Uwaga 3" xfId="22704" hidden="1"/>
    <cellStyle name="Uwaga 3" xfId="22702" hidden="1"/>
    <cellStyle name="Uwaga 3" xfId="22700" hidden="1"/>
    <cellStyle name="Uwaga 3" xfId="22689" hidden="1"/>
    <cellStyle name="Uwaga 3" xfId="22687" hidden="1"/>
    <cellStyle name="Uwaga 3" xfId="22685" hidden="1"/>
    <cellStyle name="Uwaga 3" xfId="22674" hidden="1"/>
    <cellStyle name="Uwaga 3" xfId="22672" hidden="1"/>
    <cellStyle name="Uwaga 3" xfId="22670" hidden="1"/>
    <cellStyle name="Uwaga 3" xfId="22659" hidden="1"/>
    <cellStyle name="Uwaga 3" xfId="22657" hidden="1"/>
    <cellStyle name="Uwaga 3" xfId="22655" hidden="1"/>
    <cellStyle name="Uwaga 3" xfId="22644" hidden="1"/>
    <cellStyle name="Uwaga 3" xfId="22642" hidden="1"/>
    <cellStyle name="Uwaga 3" xfId="22640" hidden="1"/>
    <cellStyle name="Uwaga 3" xfId="22629" hidden="1"/>
    <cellStyle name="Uwaga 3" xfId="22627" hidden="1"/>
    <cellStyle name="Uwaga 3" xfId="22625" hidden="1"/>
    <cellStyle name="Uwaga 3" xfId="22614" hidden="1"/>
    <cellStyle name="Uwaga 3" xfId="22612" hidden="1"/>
    <cellStyle name="Uwaga 3" xfId="22610" hidden="1"/>
    <cellStyle name="Uwaga 3" xfId="22599" hidden="1"/>
    <cellStyle name="Uwaga 3" xfId="22597" hidden="1"/>
    <cellStyle name="Uwaga 3" xfId="22595" hidden="1"/>
    <cellStyle name="Uwaga 3" xfId="22584" hidden="1"/>
    <cellStyle name="Uwaga 3" xfId="22582" hidden="1"/>
    <cellStyle name="Uwaga 3" xfId="22580" hidden="1"/>
    <cellStyle name="Uwaga 3" xfId="22569" hidden="1"/>
    <cellStyle name="Uwaga 3" xfId="22567" hidden="1"/>
    <cellStyle name="Uwaga 3" xfId="22564" hidden="1"/>
    <cellStyle name="Uwaga 3" xfId="22554" hidden="1"/>
    <cellStyle name="Uwaga 3" xfId="22551" hidden="1"/>
    <cellStyle name="Uwaga 3" xfId="22548" hidden="1"/>
    <cellStyle name="Uwaga 3" xfId="22539" hidden="1"/>
    <cellStyle name="Uwaga 3" xfId="22537" hidden="1"/>
    <cellStyle name="Uwaga 3" xfId="22534" hidden="1"/>
    <cellStyle name="Uwaga 3" xfId="22524" hidden="1"/>
    <cellStyle name="Uwaga 3" xfId="22522" hidden="1"/>
    <cellStyle name="Uwaga 3" xfId="22520" hidden="1"/>
    <cellStyle name="Uwaga 3" xfId="22509" hidden="1"/>
    <cellStyle name="Uwaga 3" xfId="22507" hidden="1"/>
    <cellStyle name="Uwaga 3" xfId="22505" hidden="1"/>
    <cellStyle name="Uwaga 3" xfId="22494" hidden="1"/>
    <cellStyle name="Uwaga 3" xfId="22492" hidden="1"/>
    <cellStyle name="Uwaga 3" xfId="22490" hidden="1"/>
    <cellStyle name="Uwaga 3" xfId="22479" hidden="1"/>
    <cellStyle name="Uwaga 3" xfId="22477" hidden="1"/>
    <cellStyle name="Uwaga 3" xfId="22475" hidden="1"/>
    <cellStyle name="Uwaga 3" xfId="22464" hidden="1"/>
    <cellStyle name="Uwaga 3" xfId="22462" hidden="1"/>
    <cellStyle name="Uwaga 3" xfId="22460" hidden="1"/>
    <cellStyle name="Uwaga 3" xfId="22449" hidden="1"/>
    <cellStyle name="Uwaga 3" xfId="22447" hidden="1"/>
    <cellStyle name="Uwaga 3" xfId="22444" hidden="1"/>
    <cellStyle name="Uwaga 3" xfId="22434" hidden="1"/>
    <cellStyle name="Uwaga 3" xfId="22431" hidden="1"/>
    <cellStyle name="Uwaga 3" xfId="22428" hidden="1"/>
    <cellStyle name="Uwaga 3" xfId="22419" hidden="1"/>
    <cellStyle name="Uwaga 3" xfId="22416" hidden="1"/>
    <cellStyle name="Uwaga 3" xfId="22413" hidden="1"/>
    <cellStyle name="Uwaga 3" xfId="22404" hidden="1"/>
    <cellStyle name="Uwaga 3" xfId="22402" hidden="1"/>
    <cellStyle name="Uwaga 3" xfId="22400" hidden="1"/>
    <cellStyle name="Uwaga 3" xfId="22389" hidden="1"/>
    <cellStyle name="Uwaga 3" xfId="22386" hidden="1"/>
    <cellStyle name="Uwaga 3" xfId="22383" hidden="1"/>
    <cellStyle name="Uwaga 3" xfId="22374" hidden="1"/>
    <cellStyle name="Uwaga 3" xfId="22371" hidden="1"/>
    <cellStyle name="Uwaga 3" xfId="22368" hidden="1"/>
    <cellStyle name="Uwaga 3" xfId="22359" hidden="1"/>
    <cellStyle name="Uwaga 3" xfId="22356" hidden="1"/>
    <cellStyle name="Uwaga 3" xfId="22353" hidden="1"/>
    <cellStyle name="Uwaga 3" xfId="22346" hidden="1"/>
    <cellStyle name="Uwaga 3" xfId="22342" hidden="1"/>
    <cellStyle name="Uwaga 3" xfId="22339" hidden="1"/>
    <cellStyle name="Uwaga 3" xfId="22331" hidden="1"/>
    <cellStyle name="Uwaga 3" xfId="22327" hidden="1"/>
    <cellStyle name="Uwaga 3" xfId="22324" hidden="1"/>
    <cellStyle name="Uwaga 3" xfId="22316" hidden="1"/>
    <cellStyle name="Uwaga 3" xfId="22312" hidden="1"/>
    <cellStyle name="Uwaga 3" xfId="22308" hidden="1"/>
    <cellStyle name="Uwaga 3" xfId="22301" hidden="1"/>
    <cellStyle name="Uwaga 3" xfId="22297" hidden="1"/>
    <cellStyle name="Uwaga 3" xfId="22294" hidden="1"/>
    <cellStyle name="Uwaga 3" xfId="22286" hidden="1"/>
    <cellStyle name="Uwaga 3" xfId="22282" hidden="1"/>
    <cellStyle name="Uwaga 3" xfId="22279" hidden="1"/>
    <cellStyle name="Uwaga 3" xfId="22270" hidden="1"/>
    <cellStyle name="Uwaga 3" xfId="22265" hidden="1"/>
    <cellStyle name="Uwaga 3" xfId="22261" hidden="1"/>
    <cellStyle name="Uwaga 3" xfId="22255" hidden="1"/>
    <cellStyle name="Uwaga 3" xfId="22250" hidden="1"/>
    <cellStyle name="Uwaga 3" xfId="22246" hidden="1"/>
    <cellStyle name="Uwaga 3" xfId="22240" hidden="1"/>
    <cellStyle name="Uwaga 3" xfId="22235" hidden="1"/>
    <cellStyle name="Uwaga 3" xfId="22231" hidden="1"/>
    <cellStyle name="Uwaga 3" xfId="22226" hidden="1"/>
    <cellStyle name="Uwaga 3" xfId="22222" hidden="1"/>
    <cellStyle name="Uwaga 3" xfId="22218" hidden="1"/>
    <cellStyle name="Uwaga 3" xfId="22211" hidden="1"/>
    <cellStyle name="Uwaga 3" xfId="22206" hidden="1"/>
    <cellStyle name="Uwaga 3" xfId="22202" hidden="1"/>
    <cellStyle name="Uwaga 3" xfId="22195" hidden="1"/>
    <cellStyle name="Uwaga 3" xfId="22190" hidden="1"/>
    <cellStyle name="Uwaga 3" xfId="22186" hidden="1"/>
    <cellStyle name="Uwaga 3" xfId="22181" hidden="1"/>
    <cellStyle name="Uwaga 3" xfId="22176" hidden="1"/>
    <cellStyle name="Uwaga 3" xfId="22172" hidden="1"/>
    <cellStyle name="Uwaga 3" xfId="22166" hidden="1"/>
    <cellStyle name="Uwaga 3" xfId="22162" hidden="1"/>
    <cellStyle name="Uwaga 3" xfId="22159" hidden="1"/>
    <cellStyle name="Uwaga 3" xfId="22152" hidden="1"/>
    <cellStyle name="Uwaga 3" xfId="22147" hidden="1"/>
    <cellStyle name="Uwaga 3" xfId="22142" hidden="1"/>
    <cellStyle name="Uwaga 3" xfId="22136" hidden="1"/>
    <cellStyle name="Uwaga 3" xfId="22131" hidden="1"/>
    <cellStyle name="Uwaga 3" xfId="22126" hidden="1"/>
    <cellStyle name="Uwaga 3" xfId="22121" hidden="1"/>
    <cellStyle name="Uwaga 3" xfId="22116" hidden="1"/>
    <cellStyle name="Uwaga 3" xfId="22111" hidden="1"/>
    <cellStyle name="Uwaga 3" xfId="22107" hidden="1"/>
    <cellStyle name="Uwaga 3" xfId="22103" hidden="1"/>
    <cellStyle name="Uwaga 3" xfId="22098" hidden="1"/>
    <cellStyle name="Uwaga 3" xfId="22091" hidden="1"/>
    <cellStyle name="Uwaga 3" xfId="22086" hidden="1"/>
    <cellStyle name="Uwaga 3" xfId="22081" hidden="1"/>
    <cellStyle name="Uwaga 3" xfId="22075" hidden="1"/>
    <cellStyle name="Uwaga 3" xfId="22070" hidden="1"/>
    <cellStyle name="Uwaga 3" xfId="22066" hidden="1"/>
    <cellStyle name="Uwaga 3" xfId="22061" hidden="1"/>
    <cellStyle name="Uwaga 3" xfId="22056" hidden="1"/>
    <cellStyle name="Uwaga 3" xfId="22051" hidden="1"/>
    <cellStyle name="Uwaga 3" xfId="22047" hidden="1"/>
    <cellStyle name="Uwaga 3" xfId="22042" hidden="1"/>
    <cellStyle name="Uwaga 3" xfId="22037" hidden="1"/>
    <cellStyle name="Uwaga 3" xfId="22032" hidden="1"/>
    <cellStyle name="Uwaga 3" xfId="22028" hidden="1"/>
    <cellStyle name="Uwaga 3" xfId="22024" hidden="1"/>
    <cellStyle name="Uwaga 3" xfId="22017" hidden="1"/>
    <cellStyle name="Uwaga 3" xfId="22013" hidden="1"/>
    <cellStyle name="Uwaga 3" xfId="22008" hidden="1"/>
    <cellStyle name="Uwaga 3" xfId="22002" hidden="1"/>
    <cellStyle name="Uwaga 3" xfId="21998" hidden="1"/>
    <cellStyle name="Uwaga 3" xfId="21993" hidden="1"/>
    <cellStyle name="Uwaga 3" xfId="21987" hidden="1"/>
    <cellStyle name="Uwaga 3" xfId="21983" hidden="1"/>
    <cellStyle name="Uwaga 3" xfId="21979" hidden="1"/>
    <cellStyle name="Uwaga 3" xfId="21972" hidden="1"/>
    <cellStyle name="Uwaga 3" xfId="21968" hidden="1"/>
    <cellStyle name="Uwaga 3" xfId="21964" hidden="1"/>
    <cellStyle name="Uwaga 3" xfId="22828" hidden="1"/>
    <cellStyle name="Uwaga 3" xfId="22826" hidden="1"/>
    <cellStyle name="Uwaga 3" xfId="22824" hidden="1"/>
    <cellStyle name="Uwaga 3" xfId="22811" hidden="1"/>
    <cellStyle name="Uwaga 3" xfId="22810" hidden="1"/>
    <cellStyle name="Uwaga 3" xfId="22809" hidden="1"/>
    <cellStyle name="Uwaga 3" xfId="22796" hidden="1"/>
    <cellStyle name="Uwaga 3" xfId="22795" hidden="1"/>
    <cellStyle name="Uwaga 3" xfId="22794" hidden="1"/>
    <cellStyle name="Uwaga 3" xfId="22782" hidden="1"/>
    <cellStyle name="Uwaga 3" xfId="22780" hidden="1"/>
    <cellStyle name="Uwaga 3" xfId="22779" hidden="1"/>
    <cellStyle name="Uwaga 3" xfId="22766" hidden="1"/>
    <cellStyle name="Uwaga 3" xfId="22765" hidden="1"/>
    <cellStyle name="Uwaga 3" xfId="22764" hidden="1"/>
    <cellStyle name="Uwaga 3" xfId="22752" hidden="1"/>
    <cellStyle name="Uwaga 3" xfId="22750" hidden="1"/>
    <cellStyle name="Uwaga 3" xfId="22748" hidden="1"/>
    <cellStyle name="Uwaga 3" xfId="22737" hidden="1"/>
    <cellStyle name="Uwaga 3" xfId="22735" hidden="1"/>
    <cellStyle name="Uwaga 3" xfId="22733" hidden="1"/>
    <cellStyle name="Uwaga 3" xfId="22722" hidden="1"/>
    <cellStyle name="Uwaga 3" xfId="22720" hidden="1"/>
    <cellStyle name="Uwaga 3" xfId="22718" hidden="1"/>
    <cellStyle name="Uwaga 3" xfId="22707" hidden="1"/>
    <cellStyle name="Uwaga 3" xfId="22705" hidden="1"/>
    <cellStyle name="Uwaga 3" xfId="22703" hidden="1"/>
    <cellStyle name="Uwaga 3" xfId="22692" hidden="1"/>
    <cellStyle name="Uwaga 3" xfId="22690" hidden="1"/>
    <cellStyle name="Uwaga 3" xfId="22688" hidden="1"/>
    <cellStyle name="Uwaga 3" xfId="22677" hidden="1"/>
    <cellStyle name="Uwaga 3" xfId="22675" hidden="1"/>
    <cellStyle name="Uwaga 3" xfId="22673" hidden="1"/>
    <cellStyle name="Uwaga 3" xfId="22662" hidden="1"/>
    <cellStyle name="Uwaga 3" xfId="22660" hidden="1"/>
    <cellStyle name="Uwaga 3" xfId="22658" hidden="1"/>
    <cellStyle name="Uwaga 3" xfId="22647" hidden="1"/>
    <cellStyle name="Uwaga 3" xfId="22645" hidden="1"/>
    <cellStyle name="Uwaga 3" xfId="22643" hidden="1"/>
    <cellStyle name="Uwaga 3" xfId="22632" hidden="1"/>
    <cellStyle name="Uwaga 3" xfId="22630" hidden="1"/>
    <cellStyle name="Uwaga 3" xfId="22628" hidden="1"/>
    <cellStyle name="Uwaga 3" xfId="22617" hidden="1"/>
    <cellStyle name="Uwaga 3" xfId="22615" hidden="1"/>
    <cellStyle name="Uwaga 3" xfId="22613" hidden="1"/>
    <cellStyle name="Uwaga 3" xfId="22602" hidden="1"/>
    <cellStyle name="Uwaga 3" xfId="22600" hidden="1"/>
    <cellStyle name="Uwaga 3" xfId="22598" hidden="1"/>
    <cellStyle name="Uwaga 3" xfId="22587" hidden="1"/>
    <cellStyle name="Uwaga 3" xfId="22585" hidden="1"/>
    <cellStyle name="Uwaga 3" xfId="22583" hidden="1"/>
    <cellStyle name="Uwaga 3" xfId="22572" hidden="1"/>
    <cellStyle name="Uwaga 3" xfId="22570" hidden="1"/>
    <cellStyle name="Uwaga 3" xfId="22568" hidden="1"/>
    <cellStyle name="Uwaga 3" xfId="22557" hidden="1"/>
    <cellStyle name="Uwaga 3" xfId="22555" hidden="1"/>
    <cellStyle name="Uwaga 3" xfId="22553" hidden="1"/>
    <cellStyle name="Uwaga 3" xfId="22542" hidden="1"/>
    <cellStyle name="Uwaga 3" xfId="22540" hidden="1"/>
    <cellStyle name="Uwaga 3" xfId="22538" hidden="1"/>
    <cellStyle name="Uwaga 3" xfId="22527" hidden="1"/>
    <cellStyle name="Uwaga 3" xfId="22525" hidden="1"/>
    <cellStyle name="Uwaga 3" xfId="22523" hidden="1"/>
    <cellStyle name="Uwaga 3" xfId="22512" hidden="1"/>
    <cellStyle name="Uwaga 3" xfId="22510" hidden="1"/>
    <cellStyle name="Uwaga 3" xfId="22508" hidden="1"/>
    <cellStyle name="Uwaga 3" xfId="22497" hidden="1"/>
    <cellStyle name="Uwaga 3" xfId="22495" hidden="1"/>
    <cellStyle name="Uwaga 3" xfId="22493" hidden="1"/>
    <cellStyle name="Uwaga 3" xfId="22482" hidden="1"/>
    <cellStyle name="Uwaga 3" xfId="22480" hidden="1"/>
    <cellStyle name="Uwaga 3" xfId="22478" hidden="1"/>
    <cellStyle name="Uwaga 3" xfId="22467" hidden="1"/>
    <cellStyle name="Uwaga 3" xfId="22465" hidden="1"/>
    <cellStyle name="Uwaga 3" xfId="22463" hidden="1"/>
    <cellStyle name="Uwaga 3" xfId="22452" hidden="1"/>
    <cellStyle name="Uwaga 3" xfId="22450" hidden="1"/>
    <cellStyle name="Uwaga 3" xfId="22448" hidden="1"/>
    <cellStyle name="Uwaga 3" xfId="22437" hidden="1"/>
    <cellStyle name="Uwaga 3" xfId="22435" hidden="1"/>
    <cellStyle name="Uwaga 3" xfId="22432" hidden="1"/>
    <cellStyle name="Uwaga 3" xfId="22422" hidden="1"/>
    <cellStyle name="Uwaga 3" xfId="22420" hidden="1"/>
    <cellStyle name="Uwaga 3" xfId="22418" hidden="1"/>
    <cellStyle name="Uwaga 3" xfId="22407" hidden="1"/>
    <cellStyle name="Uwaga 3" xfId="22405" hidden="1"/>
    <cellStyle name="Uwaga 3" xfId="22403" hidden="1"/>
    <cellStyle name="Uwaga 3" xfId="22392" hidden="1"/>
    <cellStyle name="Uwaga 3" xfId="22390" hidden="1"/>
    <cellStyle name="Uwaga 3" xfId="22387" hidden="1"/>
    <cellStyle name="Uwaga 3" xfId="22377" hidden="1"/>
    <cellStyle name="Uwaga 3" xfId="22375" hidden="1"/>
    <cellStyle name="Uwaga 3" xfId="22372" hidden="1"/>
    <cellStyle name="Uwaga 3" xfId="22362" hidden="1"/>
    <cellStyle name="Uwaga 3" xfId="22360" hidden="1"/>
    <cellStyle name="Uwaga 3" xfId="22357" hidden="1"/>
    <cellStyle name="Uwaga 3" xfId="22348" hidden="1"/>
    <cellStyle name="Uwaga 3" xfId="22345" hidden="1"/>
    <cellStyle name="Uwaga 3" xfId="22341" hidden="1"/>
    <cellStyle name="Uwaga 3" xfId="22333" hidden="1"/>
    <cellStyle name="Uwaga 3" xfId="22330" hidden="1"/>
    <cellStyle name="Uwaga 3" xfId="22326" hidden="1"/>
    <cellStyle name="Uwaga 3" xfId="22318" hidden="1"/>
    <cellStyle name="Uwaga 3" xfId="22315" hidden="1"/>
    <cellStyle name="Uwaga 3" xfId="22311" hidden="1"/>
    <cellStyle name="Uwaga 3" xfId="22303" hidden="1"/>
    <cellStyle name="Uwaga 3" xfId="22300" hidden="1"/>
    <cellStyle name="Uwaga 3" xfId="22296" hidden="1"/>
    <cellStyle name="Uwaga 3" xfId="22288" hidden="1"/>
    <cellStyle name="Uwaga 3" xfId="22285" hidden="1"/>
    <cellStyle name="Uwaga 3" xfId="22281" hidden="1"/>
    <cellStyle name="Uwaga 3" xfId="22273" hidden="1"/>
    <cellStyle name="Uwaga 3" xfId="22269" hidden="1"/>
    <cellStyle name="Uwaga 3" xfId="22264" hidden="1"/>
    <cellStyle name="Uwaga 3" xfId="22258" hidden="1"/>
    <cellStyle name="Uwaga 3" xfId="22254" hidden="1"/>
    <cellStyle name="Uwaga 3" xfId="22249" hidden="1"/>
    <cellStyle name="Uwaga 3" xfId="22243" hidden="1"/>
    <cellStyle name="Uwaga 3" xfId="22239" hidden="1"/>
    <cellStyle name="Uwaga 3" xfId="22234" hidden="1"/>
    <cellStyle name="Uwaga 3" xfId="22228" hidden="1"/>
    <cellStyle name="Uwaga 3" xfId="22225" hidden="1"/>
    <cellStyle name="Uwaga 3" xfId="22221" hidden="1"/>
    <cellStyle name="Uwaga 3" xfId="22213" hidden="1"/>
    <cellStyle name="Uwaga 3" xfId="22210" hidden="1"/>
    <cellStyle name="Uwaga 3" xfId="22205" hidden="1"/>
    <cellStyle name="Uwaga 3" xfId="22198" hidden="1"/>
    <cellStyle name="Uwaga 3" xfId="22194" hidden="1"/>
    <cellStyle name="Uwaga 3" xfId="22189" hidden="1"/>
    <cellStyle name="Uwaga 3" xfId="22183" hidden="1"/>
    <cellStyle name="Uwaga 3" xfId="22179" hidden="1"/>
    <cellStyle name="Uwaga 3" xfId="22174" hidden="1"/>
    <cellStyle name="Uwaga 3" xfId="22168" hidden="1"/>
    <cellStyle name="Uwaga 3" xfId="22165" hidden="1"/>
    <cellStyle name="Uwaga 3" xfId="22161" hidden="1"/>
    <cellStyle name="Uwaga 3" xfId="22153" hidden="1"/>
    <cellStyle name="Uwaga 3" xfId="22148" hidden="1"/>
    <cellStyle name="Uwaga 3" xfId="22143" hidden="1"/>
    <cellStyle name="Uwaga 3" xfId="22138" hidden="1"/>
    <cellStyle name="Uwaga 3" xfId="22133" hidden="1"/>
    <cellStyle name="Uwaga 3" xfId="22128" hidden="1"/>
    <cellStyle name="Uwaga 3" xfId="22123" hidden="1"/>
    <cellStyle name="Uwaga 3" xfId="22118" hidden="1"/>
    <cellStyle name="Uwaga 3" xfId="22113" hidden="1"/>
    <cellStyle name="Uwaga 3" xfId="22108" hidden="1"/>
    <cellStyle name="Uwaga 3" xfId="22104" hidden="1"/>
    <cellStyle name="Uwaga 3" xfId="22099" hidden="1"/>
    <cellStyle name="Uwaga 3" xfId="22092" hidden="1"/>
    <cellStyle name="Uwaga 3" xfId="22087" hidden="1"/>
    <cellStyle name="Uwaga 3" xfId="22082" hidden="1"/>
    <cellStyle name="Uwaga 3" xfId="22077" hidden="1"/>
    <cellStyle name="Uwaga 3" xfId="22072" hidden="1"/>
    <cellStyle name="Uwaga 3" xfId="22067" hidden="1"/>
    <cellStyle name="Uwaga 3" xfId="22062" hidden="1"/>
    <cellStyle name="Uwaga 3" xfId="22057" hidden="1"/>
    <cellStyle name="Uwaga 3" xfId="22052" hidden="1"/>
    <cellStyle name="Uwaga 3" xfId="22048" hidden="1"/>
    <cellStyle name="Uwaga 3" xfId="22043" hidden="1"/>
    <cellStyle name="Uwaga 3" xfId="22038" hidden="1"/>
    <cellStyle name="Uwaga 3" xfId="22033" hidden="1"/>
    <cellStyle name="Uwaga 3" xfId="22029" hidden="1"/>
    <cellStyle name="Uwaga 3" xfId="22025" hidden="1"/>
    <cellStyle name="Uwaga 3" xfId="22018" hidden="1"/>
    <cellStyle name="Uwaga 3" xfId="22014" hidden="1"/>
    <cellStyle name="Uwaga 3" xfId="22009" hidden="1"/>
    <cellStyle name="Uwaga 3" xfId="22003" hidden="1"/>
    <cellStyle name="Uwaga 3" xfId="21999" hidden="1"/>
    <cellStyle name="Uwaga 3" xfId="21994" hidden="1"/>
    <cellStyle name="Uwaga 3" xfId="21988" hidden="1"/>
    <cellStyle name="Uwaga 3" xfId="21984" hidden="1"/>
    <cellStyle name="Uwaga 3" xfId="21980" hidden="1"/>
    <cellStyle name="Uwaga 3" xfId="21973" hidden="1"/>
    <cellStyle name="Uwaga 3" xfId="21969" hidden="1"/>
    <cellStyle name="Uwaga 3" xfId="21965" hidden="1"/>
    <cellStyle name="Uwaga 3" xfId="22832" hidden="1"/>
    <cellStyle name="Uwaga 3" xfId="22831" hidden="1"/>
    <cellStyle name="Uwaga 3" xfId="22829" hidden="1"/>
    <cellStyle name="Uwaga 3" xfId="22816" hidden="1"/>
    <cellStyle name="Uwaga 3" xfId="22814" hidden="1"/>
    <cellStyle name="Uwaga 3" xfId="22812" hidden="1"/>
    <cellStyle name="Uwaga 3" xfId="22802" hidden="1"/>
    <cellStyle name="Uwaga 3" xfId="22800" hidden="1"/>
    <cellStyle name="Uwaga 3" xfId="22798" hidden="1"/>
    <cellStyle name="Uwaga 3" xfId="22787" hidden="1"/>
    <cellStyle name="Uwaga 3" xfId="22785" hidden="1"/>
    <cellStyle name="Uwaga 3" xfId="22783" hidden="1"/>
    <cellStyle name="Uwaga 3" xfId="22770" hidden="1"/>
    <cellStyle name="Uwaga 3" xfId="22768" hidden="1"/>
    <cellStyle name="Uwaga 3" xfId="22767" hidden="1"/>
    <cellStyle name="Uwaga 3" xfId="22754" hidden="1"/>
    <cellStyle name="Uwaga 3" xfId="22753" hidden="1"/>
    <cellStyle name="Uwaga 3" xfId="22751" hidden="1"/>
    <cellStyle name="Uwaga 3" xfId="22739" hidden="1"/>
    <cellStyle name="Uwaga 3" xfId="22738" hidden="1"/>
    <cellStyle name="Uwaga 3" xfId="22736" hidden="1"/>
    <cellStyle name="Uwaga 3" xfId="22724" hidden="1"/>
    <cellStyle name="Uwaga 3" xfId="22723" hidden="1"/>
    <cellStyle name="Uwaga 3" xfId="22721" hidden="1"/>
    <cellStyle name="Uwaga 3" xfId="22709" hidden="1"/>
    <cellStyle name="Uwaga 3" xfId="22708" hidden="1"/>
    <cellStyle name="Uwaga 3" xfId="22706" hidden="1"/>
    <cellStyle name="Uwaga 3" xfId="22694" hidden="1"/>
    <cellStyle name="Uwaga 3" xfId="22693" hidden="1"/>
    <cellStyle name="Uwaga 3" xfId="22691" hidden="1"/>
    <cellStyle name="Uwaga 3" xfId="22679" hidden="1"/>
    <cellStyle name="Uwaga 3" xfId="22678" hidden="1"/>
    <cellStyle name="Uwaga 3" xfId="22676" hidden="1"/>
    <cellStyle name="Uwaga 3" xfId="22664" hidden="1"/>
    <cellStyle name="Uwaga 3" xfId="22663" hidden="1"/>
    <cellStyle name="Uwaga 3" xfId="22661" hidden="1"/>
    <cellStyle name="Uwaga 3" xfId="22649" hidden="1"/>
    <cellStyle name="Uwaga 3" xfId="22648" hidden="1"/>
    <cellStyle name="Uwaga 3" xfId="22646" hidden="1"/>
    <cellStyle name="Uwaga 3" xfId="22634" hidden="1"/>
    <cellStyle name="Uwaga 3" xfId="22633" hidden="1"/>
    <cellStyle name="Uwaga 3" xfId="22631" hidden="1"/>
    <cellStyle name="Uwaga 3" xfId="22619" hidden="1"/>
    <cellStyle name="Uwaga 3" xfId="22618" hidden="1"/>
    <cellStyle name="Uwaga 3" xfId="22616" hidden="1"/>
    <cellStyle name="Uwaga 3" xfId="22604" hidden="1"/>
    <cellStyle name="Uwaga 3" xfId="22603" hidden="1"/>
    <cellStyle name="Uwaga 3" xfId="22601" hidden="1"/>
    <cellStyle name="Uwaga 3" xfId="22589" hidden="1"/>
    <cellStyle name="Uwaga 3" xfId="22588" hidden="1"/>
    <cellStyle name="Uwaga 3" xfId="22586" hidden="1"/>
    <cellStyle name="Uwaga 3" xfId="22574" hidden="1"/>
    <cellStyle name="Uwaga 3" xfId="22573" hidden="1"/>
    <cellStyle name="Uwaga 3" xfId="22571" hidden="1"/>
    <cellStyle name="Uwaga 3" xfId="22559" hidden="1"/>
    <cellStyle name="Uwaga 3" xfId="22558" hidden="1"/>
    <cellStyle name="Uwaga 3" xfId="22556" hidden="1"/>
    <cellStyle name="Uwaga 3" xfId="22544" hidden="1"/>
    <cellStyle name="Uwaga 3" xfId="22543" hidden="1"/>
    <cellStyle name="Uwaga 3" xfId="22541" hidden="1"/>
    <cellStyle name="Uwaga 3" xfId="22529" hidden="1"/>
    <cellStyle name="Uwaga 3" xfId="22528" hidden="1"/>
    <cellStyle name="Uwaga 3" xfId="22526" hidden="1"/>
    <cellStyle name="Uwaga 3" xfId="22514" hidden="1"/>
    <cellStyle name="Uwaga 3" xfId="22513" hidden="1"/>
    <cellStyle name="Uwaga 3" xfId="22511" hidden="1"/>
    <cellStyle name="Uwaga 3" xfId="22499" hidden="1"/>
    <cellStyle name="Uwaga 3" xfId="22498" hidden="1"/>
    <cellStyle name="Uwaga 3" xfId="22496" hidden="1"/>
    <cellStyle name="Uwaga 3" xfId="22484" hidden="1"/>
    <cellStyle name="Uwaga 3" xfId="22483" hidden="1"/>
    <cellStyle name="Uwaga 3" xfId="22481" hidden="1"/>
    <cellStyle name="Uwaga 3" xfId="22469" hidden="1"/>
    <cellStyle name="Uwaga 3" xfId="22468" hidden="1"/>
    <cellStyle name="Uwaga 3" xfId="22466" hidden="1"/>
    <cellStyle name="Uwaga 3" xfId="22454" hidden="1"/>
    <cellStyle name="Uwaga 3" xfId="22453" hidden="1"/>
    <cellStyle name="Uwaga 3" xfId="22451" hidden="1"/>
    <cellStyle name="Uwaga 3" xfId="22439" hidden="1"/>
    <cellStyle name="Uwaga 3" xfId="22438" hidden="1"/>
    <cellStyle name="Uwaga 3" xfId="22436" hidden="1"/>
    <cellStyle name="Uwaga 3" xfId="22424" hidden="1"/>
    <cellStyle name="Uwaga 3" xfId="22423" hidden="1"/>
    <cellStyle name="Uwaga 3" xfId="22421" hidden="1"/>
    <cellStyle name="Uwaga 3" xfId="22409" hidden="1"/>
    <cellStyle name="Uwaga 3" xfId="22408" hidden="1"/>
    <cellStyle name="Uwaga 3" xfId="22406" hidden="1"/>
    <cellStyle name="Uwaga 3" xfId="22394" hidden="1"/>
    <cellStyle name="Uwaga 3" xfId="22393" hidden="1"/>
    <cellStyle name="Uwaga 3" xfId="22391" hidden="1"/>
    <cellStyle name="Uwaga 3" xfId="22379" hidden="1"/>
    <cellStyle name="Uwaga 3" xfId="22378" hidden="1"/>
    <cellStyle name="Uwaga 3" xfId="22376" hidden="1"/>
    <cellStyle name="Uwaga 3" xfId="22364" hidden="1"/>
    <cellStyle name="Uwaga 3" xfId="22363" hidden="1"/>
    <cellStyle name="Uwaga 3" xfId="22361" hidden="1"/>
    <cellStyle name="Uwaga 3" xfId="22349" hidden="1"/>
    <cellStyle name="Uwaga 3" xfId="22347" hidden="1"/>
    <cellStyle name="Uwaga 3" xfId="22344" hidden="1"/>
    <cellStyle name="Uwaga 3" xfId="22334" hidden="1"/>
    <cellStyle name="Uwaga 3" xfId="22332" hidden="1"/>
    <cellStyle name="Uwaga 3" xfId="22329" hidden="1"/>
    <cellStyle name="Uwaga 3" xfId="22319" hidden="1"/>
    <cellStyle name="Uwaga 3" xfId="22317" hidden="1"/>
    <cellStyle name="Uwaga 3" xfId="22314" hidden="1"/>
    <cellStyle name="Uwaga 3" xfId="22304" hidden="1"/>
    <cellStyle name="Uwaga 3" xfId="22302" hidden="1"/>
    <cellStyle name="Uwaga 3" xfId="22299" hidden="1"/>
    <cellStyle name="Uwaga 3" xfId="22289" hidden="1"/>
    <cellStyle name="Uwaga 3" xfId="22287" hidden="1"/>
    <cellStyle name="Uwaga 3" xfId="22284" hidden="1"/>
    <cellStyle name="Uwaga 3" xfId="22274" hidden="1"/>
    <cellStyle name="Uwaga 3" xfId="22272" hidden="1"/>
    <cellStyle name="Uwaga 3" xfId="22268" hidden="1"/>
    <cellStyle name="Uwaga 3" xfId="22259" hidden="1"/>
    <cellStyle name="Uwaga 3" xfId="22256" hidden="1"/>
    <cellStyle name="Uwaga 3" xfId="22252" hidden="1"/>
    <cellStyle name="Uwaga 3" xfId="22244" hidden="1"/>
    <cellStyle name="Uwaga 3" xfId="22242" hidden="1"/>
    <cellStyle name="Uwaga 3" xfId="22238" hidden="1"/>
    <cellStyle name="Uwaga 3" xfId="22229" hidden="1"/>
    <cellStyle name="Uwaga 3" xfId="22227" hidden="1"/>
    <cellStyle name="Uwaga 3" xfId="22224" hidden="1"/>
    <cellStyle name="Uwaga 3" xfId="22214" hidden="1"/>
    <cellStyle name="Uwaga 3" xfId="22212" hidden="1"/>
    <cellStyle name="Uwaga 3" xfId="22207" hidden="1"/>
    <cellStyle name="Uwaga 3" xfId="22199" hidden="1"/>
    <cellStyle name="Uwaga 3" xfId="22197" hidden="1"/>
    <cellStyle name="Uwaga 3" xfId="22192" hidden="1"/>
    <cellStyle name="Uwaga 3" xfId="22184" hidden="1"/>
    <cellStyle name="Uwaga 3" xfId="22182" hidden="1"/>
    <cellStyle name="Uwaga 3" xfId="22177" hidden="1"/>
    <cellStyle name="Uwaga 3" xfId="22169" hidden="1"/>
    <cellStyle name="Uwaga 3" xfId="22167" hidden="1"/>
    <cellStyle name="Uwaga 3" xfId="22163" hidden="1"/>
    <cellStyle name="Uwaga 3" xfId="22154" hidden="1"/>
    <cellStyle name="Uwaga 3" xfId="22151" hidden="1"/>
    <cellStyle name="Uwaga 3" xfId="22146" hidden="1"/>
    <cellStyle name="Uwaga 3" xfId="22139" hidden="1"/>
    <cellStyle name="Uwaga 3" xfId="22135" hidden="1"/>
    <cellStyle name="Uwaga 3" xfId="22130" hidden="1"/>
    <cellStyle name="Uwaga 3" xfId="22124" hidden="1"/>
    <cellStyle name="Uwaga 3" xfId="22120" hidden="1"/>
    <cellStyle name="Uwaga 3" xfId="22115" hidden="1"/>
    <cellStyle name="Uwaga 3" xfId="22109" hidden="1"/>
    <cellStyle name="Uwaga 3" xfId="22106" hidden="1"/>
    <cellStyle name="Uwaga 3" xfId="22102" hidden="1"/>
    <cellStyle name="Uwaga 3" xfId="22093" hidden="1"/>
    <cellStyle name="Uwaga 3" xfId="22088" hidden="1"/>
    <cellStyle name="Uwaga 3" xfId="22083" hidden="1"/>
    <cellStyle name="Uwaga 3" xfId="22078" hidden="1"/>
    <cellStyle name="Uwaga 3" xfId="22073" hidden="1"/>
    <cellStyle name="Uwaga 3" xfId="22068" hidden="1"/>
    <cellStyle name="Uwaga 3" xfId="22063" hidden="1"/>
    <cellStyle name="Uwaga 3" xfId="22058" hidden="1"/>
    <cellStyle name="Uwaga 3" xfId="22053" hidden="1"/>
    <cellStyle name="Uwaga 3" xfId="22049" hidden="1"/>
    <cellStyle name="Uwaga 3" xfId="22044" hidden="1"/>
    <cellStyle name="Uwaga 3" xfId="22039" hidden="1"/>
    <cellStyle name="Uwaga 3" xfId="22034" hidden="1"/>
    <cellStyle name="Uwaga 3" xfId="22030" hidden="1"/>
    <cellStyle name="Uwaga 3" xfId="22026" hidden="1"/>
    <cellStyle name="Uwaga 3" xfId="22019" hidden="1"/>
    <cellStyle name="Uwaga 3" xfId="22015" hidden="1"/>
    <cellStyle name="Uwaga 3" xfId="22010" hidden="1"/>
    <cellStyle name="Uwaga 3" xfId="22004" hidden="1"/>
    <cellStyle name="Uwaga 3" xfId="22000" hidden="1"/>
    <cellStyle name="Uwaga 3" xfId="21995" hidden="1"/>
    <cellStyle name="Uwaga 3" xfId="21989" hidden="1"/>
    <cellStyle name="Uwaga 3" xfId="21985" hidden="1"/>
    <cellStyle name="Uwaga 3" xfId="21981" hidden="1"/>
    <cellStyle name="Uwaga 3" xfId="21974" hidden="1"/>
    <cellStyle name="Uwaga 3" xfId="21970" hidden="1"/>
    <cellStyle name="Uwaga 3" xfId="21966" hidden="1"/>
    <cellStyle name="Uwaga 3" xfId="21954" hidden="1"/>
    <cellStyle name="Uwaga 3" xfId="21953" hidden="1"/>
    <cellStyle name="Uwaga 3" xfId="21952" hidden="1"/>
    <cellStyle name="Uwaga 3" xfId="21945" hidden="1"/>
    <cellStyle name="Uwaga 3" xfId="21944" hidden="1"/>
    <cellStyle name="Uwaga 3" xfId="21943" hidden="1"/>
    <cellStyle name="Uwaga 3" xfId="21936" hidden="1"/>
    <cellStyle name="Uwaga 3" xfId="21935" hidden="1"/>
    <cellStyle name="Uwaga 3" xfId="21934" hidden="1"/>
    <cellStyle name="Uwaga 3" xfId="21927" hidden="1"/>
    <cellStyle name="Uwaga 3" xfId="21926" hidden="1"/>
    <cellStyle name="Uwaga 3" xfId="21925" hidden="1"/>
    <cellStyle name="Uwaga 3" xfId="21918" hidden="1"/>
    <cellStyle name="Uwaga 3" xfId="21917" hidden="1"/>
    <cellStyle name="Uwaga 3" xfId="21915" hidden="1"/>
    <cellStyle name="Uwaga 3" xfId="21910" hidden="1"/>
    <cellStyle name="Uwaga 3" xfId="21907" hidden="1"/>
    <cellStyle name="Uwaga 3" xfId="21905" hidden="1"/>
    <cellStyle name="Uwaga 3" xfId="21901" hidden="1"/>
    <cellStyle name="Uwaga 3" xfId="21898" hidden="1"/>
    <cellStyle name="Uwaga 3" xfId="21896" hidden="1"/>
    <cellStyle name="Uwaga 3" xfId="21892" hidden="1"/>
    <cellStyle name="Uwaga 3" xfId="21889" hidden="1"/>
    <cellStyle name="Uwaga 3" xfId="21887" hidden="1"/>
    <cellStyle name="Uwaga 3" xfId="21883" hidden="1"/>
    <cellStyle name="Uwaga 3" xfId="21881" hidden="1"/>
    <cellStyle name="Uwaga 3" xfId="21880" hidden="1"/>
    <cellStyle name="Uwaga 3" xfId="21874" hidden="1"/>
    <cellStyle name="Uwaga 3" xfId="21872" hidden="1"/>
    <cellStyle name="Uwaga 3" xfId="21869" hidden="1"/>
    <cellStyle name="Uwaga 3" xfId="21865" hidden="1"/>
    <cellStyle name="Uwaga 3" xfId="21862" hidden="1"/>
    <cellStyle name="Uwaga 3" xfId="21860" hidden="1"/>
    <cellStyle name="Uwaga 3" xfId="21856" hidden="1"/>
    <cellStyle name="Uwaga 3" xfId="21853" hidden="1"/>
    <cellStyle name="Uwaga 3" xfId="21851" hidden="1"/>
    <cellStyle name="Uwaga 3" xfId="21847" hidden="1"/>
    <cellStyle name="Uwaga 3" xfId="21845" hidden="1"/>
    <cellStyle name="Uwaga 3" xfId="21844" hidden="1"/>
    <cellStyle name="Uwaga 3" xfId="21838" hidden="1"/>
    <cellStyle name="Uwaga 3" xfId="21835" hidden="1"/>
    <cellStyle name="Uwaga 3" xfId="21833" hidden="1"/>
    <cellStyle name="Uwaga 3" xfId="21829" hidden="1"/>
    <cellStyle name="Uwaga 3" xfId="21826" hidden="1"/>
    <cellStyle name="Uwaga 3" xfId="21824" hidden="1"/>
    <cellStyle name="Uwaga 3" xfId="21820" hidden="1"/>
    <cellStyle name="Uwaga 3" xfId="21817" hidden="1"/>
    <cellStyle name="Uwaga 3" xfId="21815" hidden="1"/>
    <cellStyle name="Uwaga 3" xfId="21811" hidden="1"/>
    <cellStyle name="Uwaga 3" xfId="21809" hidden="1"/>
    <cellStyle name="Uwaga 3" xfId="21808" hidden="1"/>
    <cellStyle name="Uwaga 3" xfId="21801" hidden="1"/>
    <cellStyle name="Uwaga 3" xfId="21798" hidden="1"/>
    <cellStyle name="Uwaga 3" xfId="21796" hidden="1"/>
    <cellStyle name="Uwaga 3" xfId="21792" hidden="1"/>
    <cellStyle name="Uwaga 3" xfId="21789" hidden="1"/>
    <cellStyle name="Uwaga 3" xfId="21787" hidden="1"/>
    <cellStyle name="Uwaga 3" xfId="21783" hidden="1"/>
    <cellStyle name="Uwaga 3" xfId="21780" hidden="1"/>
    <cellStyle name="Uwaga 3" xfId="21778" hidden="1"/>
    <cellStyle name="Uwaga 3" xfId="21775" hidden="1"/>
    <cellStyle name="Uwaga 3" xfId="21773" hidden="1"/>
    <cellStyle name="Uwaga 3" xfId="21772" hidden="1"/>
    <cellStyle name="Uwaga 3" xfId="21766" hidden="1"/>
    <cellStyle name="Uwaga 3" xfId="21764" hidden="1"/>
    <cellStyle name="Uwaga 3" xfId="21762" hidden="1"/>
    <cellStyle name="Uwaga 3" xfId="21757" hidden="1"/>
    <cellStyle name="Uwaga 3" xfId="21755" hidden="1"/>
    <cellStyle name="Uwaga 3" xfId="21753" hidden="1"/>
    <cellStyle name="Uwaga 3" xfId="21748" hidden="1"/>
    <cellStyle name="Uwaga 3" xfId="21746" hidden="1"/>
    <cellStyle name="Uwaga 3" xfId="21744" hidden="1"/>
    <cellStyle name="Uwaga 3" xfId="21739" hidden="1"/>
    <cellStyle name="Uwaga 3" xfId="21737" hidden="1"/>
    <cellStyle name="Uwaga 3" xfId="21736" hidden="1"/>
    <cellStyle name="Uwaga 3" xfId="21729" hidden="1"/>
    <cellStyle name="Uwaga 3" xfId="21726" hidden="1"/>
    <cellStyle name="Uwaga 3" xfId="21724" hidden="1"/>
    <cellStyle name="Uwaga 3" xfId="21720" hidden="1"/>
    <cellStyle name="Uwaga 3" xfId="21717" hidden="1"/>
    <cellStyle name="Uwaga 3" xfId="21715" hidden="1"/>
    <cellStyle name="Uwaga 3" xfId="21711" hidden="1"/>
    <cellStyle name="Uwaga 3" xfId="21708" hidden="1"/>
    <cellStyle name="Uwaga 3" xfId="21706" hidden="1"/>
    <cellStyle name="Uwaga 3" xfId="21703" hidden="1"/>
    <cellStyle name="Uwaga 3" xfId="21701" hidden="1"/>
    <cellStyle name="Uwaga 3" xfId="21699" hidden="1"/>
    <cellStyle name="Uwaga 3" xfId="21693" hidden="1"/>
    <cellStyle name="Uwaga 3" xfId="21690" hidden="1"/>
    <cellStyle name="Uwaga 3" xfId="21688" hidden="1"/>
    <cellStyle name="Uwaga 3" xfId="21684" hidden="1"/>
    <cellStyle name="Uwaga 3" xfId="21681" hidden="1"/>
    <cellStyle name="Uwaga 3" xfId="21679" hidden="1"/>
    <cellStyle name="Uwaga 3" xfId="21675" hidden="1"/>
    <cellStyle name="Uwaga 3" xfId="21672" hidden="1"/>
    <cellStyle name="Uwaga 3" xfId="21670" hidden="1"/>
    <cellStyle name="Uwaga 3" xfId="21668" hidden="1"/>
    <cellStyle name="Uwaga 3" xfId="21666" hidden="1"/>
    <cellStyle name="Uwaga 3" xfId="21664" hidden="1"/>
    <cellStyle name="Uwaga 3" xfId="21659" hidden="1"/>
    <cellStyle name="Uwaga 3" xfId="21657" hidden="1"/>
    <cellStyle name="Uwaga 3" xfId="21654" hidden="1"/>
    <cellStyle name="Uwaga 3" xfId="21650" hidden="1"/>
    <cellStyle name="Uwaga 3" xfId="21647" hidden="1"/>
    <cellStyle name="Uwaga 3" xfId="21644" hidden="1"/>
    <cellStyle name="Uwaga 3" xfId="21641" hidden="1"/>
    <cellStyle name="Uwaga 3" xfId="21639" hidden="1"/>
    <cellStyle name="Uwaga 3" xfId="21636" hidden="1"/>
    <cellStyle name="Uwaga 3" xfId="21632" hidden="1"/>
    <cellStyle name="Uwaga 3" xfId="21630" hidden="1"/>
    <cellStyle name="Uwaga 3" xfId="21627" hidden="1"/>
    <cellStyle name="Uwaga 3" xfId="21622" hidden="1"/>
    <cellStyle name="Uwaga 3" xfId="21619" hidden="1"/>
    <cellStyle name="Uwaga 3" xfId="21616" hidden="1"/>
    <cellStyle name="Uwaga 3" xfId="21612" hidden="1"/>
    <cellStyle name="Uwaga 3" xfId="21609" hidden="1"/>
    <cellStyle name="Uwaga 3" xfId="21607" hidden="1"/>
    <cellStyle name="Uwaga 3" xfId="21604" hidden="1"/>
    <cellStyle name="Uwaga 3" xfId="21601" hidden="1"/>
    <cellStyle name="Uwaga 3" xfId="21598" hidden="1"/>
    <cellStyle name="Uwaga 3" xfId="21596" hidden="1"/>
    <cellStyle name="Uwaga 3" xfId="21594" hidden="1"/>
    <cellStyle name="Uwaga 3" xfId="21591" hidden="1"/>
    <cellStyle name="Uwaga 3" xfId="21586" hidden="1"/>
    <cellStyle name="Uwaga 3" xfId="21583" hidden="1"/>
    <cellStyle name="Uwaga 3" xfId="21580" hidden="1"/>
    <cellStyle name="Uwaga 3" xfId="21577" hidden="1"/>
    <cellStyle name="Uwaga 3" xfId="21574" hidden="1"/>
    <cellStyle name="Uwaga 3" xfId="21571" hidden="1"/>
    <cellStyle name="Uwaga 3" xfId="21568" hidden="1"/>
    <cellStyle name="Uwaga 3" xfId="21565" hidden="1"/>
    <cellStyle name="Uwaga 3" xfId="21562" hidden="1"/>
    <cellStyle name="Uwaga 3" xfId="21560" hidden="1"/>
    <cellStyle name="Uwaga 3" xfId="21558" hidden="1"/>
    <cellStyle name="Uwaga 3" xfId="21555" hidden="1"/>
    <cellStyle name="Uwaga 3" xfId="21550" hidden="1"/>
    <cellStyle name="Uwaga 3" xfId="21547" hidden="1"/>
    <cellStyle name="Uwaga 3" xfId="21544" hidden="1"/>
    <cellStyle name="Uwaga 3" xfId="21541" hidden="1"/>
    <cellStyle name="Uwaga 3" xfId="21538" hidden="1"/>
    <cellStyle name="Uwaga 3" xfId="21535" hidden="1"/>
    <cellStyle name="Uwaga 3" xfId="21532" hidden="1"/>
    <cellStyle name="Uwaga 3" xfId="21529" hidden="1"/>
    <cellStyle name="Uwaga 3" xfId="21526" hidden="1"/>
    <cellStyle name="Uwaga 3" xfId="21524" hidden="1"/>
    <cellStyle name="Uwaga 3" xfId="21522" hidden="1"/>
    <cellStyle name="Uwaga 3" xfId="21519" hidden="1"/>
    <cellStyle name="Uwaga 3" xfId="21513" hidden="1"/>
    <cellStyle name="Uwaga 3" xfId="21510" hidden="1"/>
    <cellStyle name="Uwaga 3" xfId="21508" hidden="1"/>
    <cellStyle name="Uwaga 3" xfId="21504" hidden="1"/>
    <cellStyle name="Uwaga 3" xfId="21501" hidden="1"/>
    <cellStyle name="Uwaga 3" xfId="21499" hidden="1"/>
    <cellStyle name="Uwaga 3" xfId="21495" hidden="1"/>
    <cellStyle name="Uwaga 3" xfId="21492" hidden="1"/>
    <cellStyle name="Uwaga 3" xfId="21490" hidden="1"/>
    <cellStyle name="Uwaga 3" xfId="21488" hidden="1"/>
    <cellStyle name="Uwaga 3" xfId="21485" hidden="1"/>
    <cellStyle name="Uwaga 3" xfId="21482" hidden="1"/>
    <cellStyle name="Uwaga 3" xfId="21479" hidden="1"/>
    <cellStyle name="Uwaga 3" xfId="21477" hidden="1"/>
    <cellStyle name="Uwaga 3" xfId="21475" hidden="1"/>
    <cellStyle name="Uwaga 3" xfId="21470" hidden="1"/>
    <cellStyle name="Uwaga 3" xfId="21468" hidden="1"/>
    <cellStyle name="Uwaga 3" xfId="21465" hidden="1"/>
    <cellStyle name="Uwaga 3" xfId="21461" hidden="1"/>
    <cellStyle name="Uwaga 3" xfId="21459" hidden="1"/>
    <cellStyle name="Uwaga 3" xfId="21456" hidden="1"/>
    <cellStyle name="Uwaga 3" xfId="21452" hidden="1"/>
    <cellStyle name="Uwaga 3" xfId="21450" hidden="1"/>
    <cellStyle name="Uwaga 3" xfId="21447" hidden="1"/>
    <cellStyle name="Uwaga 3" xfId="21443" hidden="1"/>
    <cellStyle name="Uwaga 3" xfId="21441" hidden="1"/>
    <cellStyle name="Uwaga 3" xfId="21439" hidden="1"/>
    <cellStyle name="Uwaga 3" xfId="22851" hidden="1"/>
    <cellStyle name="Uwaga 3" xfId="22852" hidden="1"/>
    <cellStyle name="Uwaga 3" xfId="22854" hidden="1"/>
    <cellStyle name="Uwaga 3" xfId="22866" hidden="1"/>
    <cellStyle name="Uwaga 3" xfId="22867" hidden="1"/>
    <cellStyle name="Uwaga 3" xfId="22872" hidden="1"/>
    <cellStyle name="Uwaga 3" xfId="22881" hidden="1"/>
    <cellStyle name="Uwaga 3" xfId="22882" hidden="1"/>
    <cellStyle name="Uwaga 3" xfId="22887" hidden="1"/>
    <cellStyle name="Uwaga 3" xfId="22896" hidden="1"/>
    <cellStyle name="Uwaga 3" xfId="22897" hidden="1"/>
    <cellStyle name="Uwaga 3" xfId="22898" hidden="1"/>
    <cellStyle name="Uwaga 3" xfId="22911" hidden="1"/>
    <cellStyle name="Uwaga 3" xfId="22916" hidden="1"/>
    <cellStyle name="Uwaga 3" xfId="22921" hidden="1"/>
    <cellStyle name="Uwaga 3" xfId="22931" hidden="1"/>
    <cellStyle name="Uwaga 3" xfId="22936" hidden="1"/>
    <cellStyle name="Uwaga 3" xfId="22940" hidden="1"/>
    <cellStyle name="Uwaga 3" xfId="22947" hidden="1"/>
    <cellStyle name="Uwaga 3" xfId="22952" hidden="1"/>
    <cellStyle name="Uwaga 3" xfId="22955" hidden="1"/>
    <cellStyle name="Uwaga 3" xfId="22961" hidden="1"/>
    <cellStyle name="Uwaga 3" xfId="22966" hidden="1"/>
    <cellStyle name="Uwaga 3" xfId="22970" hidden="1"/>
    <cellStyle name="Uwaga 3" xfId="22971" hidden="1"/>
    <cellStyle name="Uwaga 3" xfId="22972" hidden="1"/>
    <cellStyle name="Uwaga 3" xfId="22976" hidden="1"/>
    <cellStyle name="Uwaga 3" xfId="22988" hidden="1"/>
    <cellStyle name="Uwaga 3" xfId="22993" hidden="1"/>
    <cellStyle name="Uwaga 3" xfId="22998" hidden="1"/>
    <cellStyle name="Uwaga 3" xfId="23003" hidden="1"/>
    <cellStyle name="Uwaga 3" xfId="23008" hidden="1"/>
    <cellStyle name="Uwaga 3" xfId="23013" hidden="1"/>
    <cellStyle name="Uwaga 3" xfId="23017" hidden="1"/>
    <cellStyle name="Uwaga 3" xfId="23021" hidden="1"/>
    <cellStyle name="Uwaga 3" xfId="23026" hidden="1"/>
    <cellStyle name="Uwaga 3" xfId="23031" hidden="1"/>
    <cellStyle name="Uwaga 3" xfId="23032" hidden="1"/>
    <cellStyle name="Uwaga 3" xfId="23034" hidden="1"/>
    <cellStyle name="Uwaga 3" xfId="23047" hidden="1"/>
    <cellStyle name="Uwaga 3" xfId="23051" hidden="1"/>
    <cellStyle name="Uwaga 3" xfId="23056" hidden="1"/>
    <cellStyle name="Uwaga 3" xfId="23063" hidden="1"/>
    <cellStyle name="Uwaga 3" xfId="23067" hidden="1"/>
    <cellStyle name="Uwaga 3" xfId="23072" hidden="1"/>
    <cellStyle name="Uwaga 3" xfId="23077" hidden="1"/>
    <cellStyle name="Uwaga 3" xfId="23080" hidden="1"/>
    <cellStyle name="Uwaga 3" xfId="23085" hidden="1"/>
    <cellStyle name="Uwaga 3" xfId="23091" hidden="1"/>
    <cellStyle name="Uwaga 3" xfId="23092" hidden="1"/>
    <cellStyle name="Uwaga 3" xfId="23095" hidden="1"/>
    <cellStyle name="Uwaga 3" xfId="23108" hidden="1"/>
    <cellStyle name="Uwaga 3" xfId="23112" hidden="1"/>
    <cellStyle name="Uwaga 3" xfId="23117" hidden="1"/>
    <cellStyle name="Uwaga 3" xfId="23124" hidden="1"/>
    <cellStyle name="Uwaga 3" xfId="23129" hidden="1"/>
    <cellStyle name="Uwaga 3" xfId="23133" hidden="1"/>
    <cellStyle name="Uwaga 3" xfId="23138" hidden="1"/>
    <cellStyle name="Uwaga 3" xfId="23142" hidden="1"/>
    <cellStyle name="Uwaga 3" xfId="23147" hidden="1"/>
    <cellStyle name="Uwaga 3" xfId="23151" hidden="1"/>
    <cellStyle name="Uwaga 3" xfId="23152" hidden="1"/>
    <cellStyle name="Uwaga 3" xfId="23154" hidden="1"/>
    <cellStyle name="Uwaga 3" xfId="23166" hidden="1"/>
    <cellStyle name="Uwaga 3" xfId="23167" hidden="1"/>
    <cellStyle name="Uwaga 3" xfId="23169" hidden="1"/>
    <cellStyle name="Uwaga 3" xfId="23181" hidden="1"/>
    <cellStyle name="Uwaga 3" xfId="23183" hidden="1"/>
    <cellStyle name="Uwaga 3" xfId="23186" hidden="1"/>
    <cellStyle name="Uwaga 3" xfId="23196" hidden="1"/>
    <cellStyle name="Uwaga 3" xfId="23197" hidden="1"/>
    <cellStyle name="Uwaga 3" xfId="23199" hidden="1"/>
    <cellStyle name="Uwaga 3" xfId="23211" hidden="1"/>
    <cellStyle name="Uwaga 3" xfId="23212" hidden="1"/>
    <cellStyle name="Uwaga 3" xfId="23213" hidden="1"/>
    <cellStyle name="Uwaga 3" xfId="23227" hidden="1"/>
    <cellStyle name="Uwaga 3" xfId="23230" hidden="1"/>
    <cellStyle name="Uwaga 3" xfId="23234" hidden="1"/>
    <cellStyle name="Uwaga 3" xfId="23242" hidden="1"/>
    <cellStyle name="Uwaga 3" xfId="23245" hidden="1"/>
    <cellStyle name="Uwaga 3" xfId="23249" hidden="1"/>
    <cellStyle name="Uwaga 3" xfId="23257" hidden="1"/>
    <cellStyle name="Uwaga 3" xfId="23260" hidden="1"/>
    <cellStyle name="Uwaga 3" xfId="23264" hidden="1"/>
    <cellStyle name="Uwaga 3" xfId="23271" hidden="1"/>
    <cellStyle name="Uwaga 3" xfId="23272" hidden="1"/>
    <cellStyle name="Uwaga 3" xfId="23274" hidden="1"/>
    <cellStyle name="Uwaga 3" xfId="23287" hidden="1"/>
    <cellStyle name="Uwaga 3" xfId="23290" hidden="1"/>
    <cellStyle name="Uwaga 3" xfId="23293" hidden="1"/>
    <cellStyle name="Uwaga 3" xfId="23302" hidden="1"/>
    <cellStyle name="Uwaga 3" xfId="23305" hidden="1"/>
    <cellStyle name="Uwaga 3" xfId="23309" hidden="1"/>
    <cellStyle name="Uwaga 3" xfId="23317" hidden="1"/>
    <cellStyle name="Uwaga 3" xfId="23319" hidden="1"/>
    <cellStyle name="Uwaga 3" xfId="23322" hidden="1"/>
    <cellStyle name="Uwaga 3" xfId="23331" hidden="1"/>
    <cellStyle name="Uwaga 3" xfId="23332" hidden="1"/>
    <cellStyle name="Uwaga 3" xfId="23333" hidden="1"/>
    <cellStyle name="Uwaga 3" xfId="23346" hidden="1"/>
    <cellStyle name="Uwaga 3" xfId="23347" hidden="1"/>
    <cellStyle name="Uwaga 3" xfId="23349" hidden="1"/>
    <cellStyle name="Uwaga 3" xfId="23361" hidden="1"/>
    <cellStyle name="Uwaga 3" xfId="23362" hidden="1"/>
    <cellStyle name="Uwaga 3" xfId="23364" hidden="1"/>
    <cellStyle name="Uwaga 3" xfId="23376" hidden="1"/>
    <cellStyle name="Uwaga 3" xfId="23377" hidden="1"/>
    <cellStyle name="Uwaga 3" xfId="23379" hidden="1"/>
    <cellStyle name="Uwaga 3" xfId="23391" hidden="1"/>
    <cellStyle name="Uwaga 3" xfId="23392" hidden="1"/>
    <cellStyle name="Uwaga 3" xfId="23393" hidden="1"/>
    <cellStyle name="Uwaga 3" xfId="23407" hidden="1"/>
    <cellStyle name="Uwaga 3" xfId="23409" hidden="1"/>
    <cellStyle name="Uwaga 3" xfId="23412" hidden="1"/>
    <cellStyle name="Uwaga 3" xfId="23422" hidden="1"/>
    <cellStyle name="Uwaga 3" xfId="23425" hidden="1"/>
    <cellStyle name="Uwaga 3" xfId="23428" hidden="1"/>
    <cellStyle name="Uwaga 3" xfId="23437" hidden="1"/>
    <cellStyle name="Uwaga 3" xfId="23439" hidden="1"/>
    <cellStyle name="Uwaga 3" xfId="23442" hidden="1"/>
    <cellStyle name="Uwaga 3" xfId="23451" hidden="1"/>
    <cellStyle name="Uwaga 3" xfId="23452" hidden="1"/>
    <cellStyle name="Uwaga 3" xfId="23453" hidden="1"/>
    <cellStyle name="Uwaga 3" xfId="23466" hidden="1"/>
    <cellStyle name="Uwaga 3" xfId="23468" hidden="1"/>
    <cellStyle name="Uwaga 3" xfId="23470" hidden="1"/>
    <cellStyle name="Uwaga 3" xfId="23481" hidden="1"/>
    <cellStyle name="Uwaga 3" xfId="23483" hidden="1"/>
    <cellStyle name="Uwaga 3" xfId="23485" hidden="1"/>
    <cellStyle name="Uwaga 3" xfId="23496" hidden="1"/>
    <cellStyle name="Uwaga 3" xfId="23498" hidden="1"/>
    <cellStyle name="Uwaga 3" xfId="23500" hidden="1"/>
    <cellStyle name="Uwaga 3" xfId="23511" hidden="1"/>
    <cellStyle name="Uwaga 3" xfId="23512" hidden="1"/>
    <cellStyle name="Uwaga 3" xfId="23513" hidden="1"/>
    <cellStyle name="Uwaga 3" xfId="23526" hidden="1"/>
    <cellStyle name="Uwaga 3" xfId="23528" hidden="1"/>
    <cellStyle name="Uwaga 3" xfId="23530" hidden="1"/>
    <cellStyle name="Uwaga 3" xfId="23541" hidden="1"/>
    <cellStyle name="Uwaga 3" xfId="23543" hidden="1"/>
    <cellStyle name="Uwaga 3" xfId="23545" hidden="1"/>
    <cellStyle name="Uwaga 3" xfId="23556" hidden="1"/>
    <cellStyle name="Uwaga 3" xfId="23558" hidden="1"/>
    <cellStyle name="Uwaga 3" xfId="23559" hidden="1"/>
    <cellStyle name="Uwaga 3" xfId="23571" hidden="1"/>
    <cellStyle name="Uwaga 3" xfId="23572" hidden="1"/>
    <cellStyle name="Uwaga 3" xfId="23573" hidden="1"/>
    <cellStyle name="Uwaga 3" xfId="23586" hidden="1"/>
    <cellStyle name="Uwaga 3" xfId="23588" hidden="1"/>
    <cellStyle name="Uwaga 3" xfId="23590" hidden="1"/>
    <cellStyle name="Uwaga 3" xfId="23601" hidden="1"/>
    <cellStyle name="Uwaga 3" xfId="23603" hidden="1"/>
    <cellStyle name="Uwaga 3" xfId="23605" hidden="1"/>
    <cellStyle name="Uwaga 3" xfId="23616" hidden="1"/>
    <cellStyle name="Uwaga 3" xfId="23618" hidden="1"/>
    <cellStyle name="Uwaga 3" xfId="23620" hidden="1"/>
    <cellStyle name="Uwaga 3" xfId="23631" hidden="1"/>
    <cellStyle name="Uwaga 3" xfId="23632" hidden="1"/>
    <cellStyle name="Uwaga 3" xfId="23634" hidden="1"/>
    <cellStyle name="Uwaga 3" xfId="23645" hidden="1"/>
    <cellStyle name="Uwaga 3" xfId="23647" hidden="1"/>
    <cellStyle name="Uwaga 3" xfId="23648" hidden="1"/>
    <cellStyle name="Uwaga 3" xfId="23657" hidden="1"/>
    <cellStyle name="Uwaga 3" xfId="23660" hidden="1"/>
    <cellStyle name="Uwaga 3" xfId="23662" hidden="1"/>
    <cellStyle name="Uwaga 3" xfId="23673" hidden="1"/>
    <cellStyle name="Uwaga 3" xfId="23675" hidden="1"/>
    <cellStyle name="Uwaga 3" xfId="23677" hidden="1"/>
    <cellStyle name="Uwaga 3" xfId="23689" hidden="1"/>
    <cellStyle name="Uwaga 3" xfId="23691" hidden="1"/>
    <cellStyle name="Uwaga 3" xfId="23693" hidden="1"/>
    <cellStyle name="Uwaga 3" xfId="23701" hidden="1"/>
    <cellStyle name="Uwaga 3" xfId="23703" hidden="1"/>
    <cellStyle name="Uwaga 3" xfId="23706" hidden="1"/>
    <cellStyle name="Uwaga 3" xfId="23696" hidden="1"/>
    <cellStyle name="Uwaga 3" xfId="23695" hidden="1"/>
    <cellStyle name="Uwaga 3" xfId="23694" hidden="1"/>
    <cellStyle name="Uwaga 3" xfId="23681" hidden="1"/>
    <cellStyle name="Uwaga 3" xfId="23680" hidden="1"/>
    <cellStyle name="Uwaga 3" xfId="23679" hidden="1"/>
    <cellStyle name="Uwaga 3" xfId="23666" hidden="1"/>
    <cellStyle name="Uwaga 3" xfId="23665" hidden="1"/>
    <cellStyle name="Uwaga 3" xfId="23664" hidden="1"/>
    <cellStyle name="Uwaga 3" xfId="23651" hidden="1"/>
    <cellStyle name="Uwaga 3" xfId="23650" hidden="1"/>
    <cellStyle name="Uwaga 3" xfId="23649" hidden="1"/>
    <cellStyle name="Uwaga 3" xfId="23636" hidden="1"/>
    <cellStyle name="Uwaga 3" xfId="23635" hidden="1"/>
    <cellStyle name="Uwaga 3" xfId="23633" hidden="1"/>
    <cellStyle name="Uwaga 3" xfId="23622" hidden="1"/>
    <cellStyle name="Uwaga 3" xfId="23619" hidden="1"/>
    <cellStyle name="Uwaga 3" xfId="23617" hidden="1"/>
    <cellStyle name="Uwaga 3" xfId="23607" hidden="1"/>
    <cellStyle name="Uwaga 3" xfId="23604" hidden="1"/>
    <cellStyle name="Uwaga 3" xfId="23602" hidden="1"/>
    <cellStyle name="Uwaga 3" xfId="23592" hidden="1"/>
    <cellStyle name="Uwaga 3" xfId="23589" hidden="1"/>
    <cellStyle name="Uwaga 3" xfId="23587" hidden="1"/>
    <cellStyle name="Uwaga 3" xfId="23577" hidden="1"/>
    <cellStyle name="Uwaga 3" xfId="23575" hidden="1"/>
    <cellStyle name="Uwaga 3" xfId="23574" hidden="1"/>
    <cellStyle name="Uwaga 3" xfId="23562" hidden="1"/>
    <cellStyle name="Uwaga 3" xfId="23560" hidden="1"/>
    <cellStyle name="Uwaga 3" xfId="23557" hidden="1"/>
    <cellStyle name="Uwaga 3" xfId="23547" hidden="1"/>
    <cellStyle name="Uwaga 3" xfId="23544" hidden="1"/>
    <cellStyle name="Uwaga 3" xfId="23542" hidden="1"/>
    <cellStyle name="Uwaga 3" xfId="23532" hidden="1"/>
    <cellStyle name="Uwaga 3" xfId="23529" hidden="1"/>
    <cellStyle name="Uwaga 3" xfId="23527" hidden="1"/>
    <cellStyle name="Uwaga 3" xfId="23517" hidden="1"/>
    <cellStyle name="Uwaga 3" xfId="23515" hidden="1"/>
    <cellStyle name="Uwaga 3" xfId="23514" hidden="1"/>
    <cellStyle name="Uwaga 3" xfId="23502" hidden="1"/>
    <cellStyle name="Uwaga 3" xfId="23499" hidden="1"/>
    <cellStyle name="Uwaga 3" xfId="23497" hidden="1"/>
    <cellStyle name="Uwaga 3" xfId="23487" hidden="1"/>
    <cellStyle name="Uwaga 3" xfId="23484" hidden="1"/>
    <cellStyle name="Uwaga 3" xfId="23482" hidden="1"/>
    <cellStyle name="Uwaga 3" xfId="23472" hidden="1"/>
    <cellStyle name="Uwaga 3" xfId="23469" hidden="1"/>
    <cellStyle name="Uwaga 3" xfId="23467" hidden="1"/>
    <cellStyle name="Uwaga 3" xfId="23457" hidden="1"/>
    <cellStyle name="Uwaga 3" xfId="23455" hidden="1"/>
    <cellStyle name="Uwaga 3" xfId="23454" hidden="1"/>
    <cellStyle name="Uwaga 3" xfId="23441" hidden="1"/>
    <cellStyle name="Uwaga 3" xfId="23438" hidden="1"/>
    <cellStyle name="Uwaga 3" xfId="23436" hidden="1"/>
    <cellStyle name="Uwaga 3" xfId="23426" hidden="1"/>
    <cellStyle name="Uwaga 3" xfId="23423" hidden="1"/>
    <cellStyle name="Uwaga 3" xfId="23421" hidden="1"/>
    <cellStyle name="Uwaga 3" xfId="23411" hidden="1"/>
    <cellStyle name="Uwaga 3" xfId="23408" hidden="1"/>
    <cellStyle name="Uwaga 3" xfId="23406" hidden="1"/>
    <cellStyle name="Uwaga 3" xfId="23397" hidden="1"/>
    <cellStyle name="Uwaga 3" xfId="23395" hidden="1"/>
    <cellStyle name="Uwaga 3" xfId="23394" hidden="1"/>
    <cellStyle name="Uwaga 3" xfId="23382" hidden="1"/>
    <cellStyle name="Uwaga 3" xfId="23380" hidden="1"/>
    <cellStyle name="Uwaga 3" xfId="23378" hidden="1"/>
    <cellStyle name="Uwaga 3" xfId="23367" hidden="1"/>
    <cellStyle name="Uwaga 3" xfId="23365" hidden="1"/>
    <cellStyle name="Uwaga 3" xfId="23363" hidden="1"/>
    <cellStyle name="Uwaga 3" xfId="23352" hidden="1"/>
    <cellStyle name="Uwaga 3" xfId="23350" hidden="1"/>
    <cellStyle name="Uwaga 3" xfId="23348" hidden="1"/>
    <cellStyle name="Uwaga 3" xfId="23337" hidden="1"/>
    <cellStyle name="Uwaga 3" xfId="23335" hidden="1"/>
    <cellStyle name="Uwaga 3" xfId="23334" hidden="1"/>
    <cellStyle name="Uwaga 3" xfId="23321" hidden="1"/>
    <cellStyle name="Uwaga 3" xfId="23318" hidden="1"/>
    <cellStyle name="Uwaga 3" xfId="23316" hidden="1"/>
    <cellStyle name="Uwaga 3" xfId="23306" hidden="1"/>
    <cellStyle name="Uwaga 3" xfId="23303" hidden="1"/>
    <cellStyle name="Uwaga 3" xfId="23301" hidden="1"/>
    <cellStyle name="Uwaga 3" xfId="23291" hidden="1"/>
    <cellStyle name="Uwaga 3" xfId="23288" hidden="1"/>
    <cellStyle name="Uwaga 3" xfId="23286" hidden="1"/>
    <cellStyle name="Uwaga 3" xfId="23277" hidden="1"/>
    <cellStyle name="Uwaga 3" xfId="23275" hidden="1"/>
    <cellStyle name="Uwaga 3" xfId="23273" hidden="1"/>
    <cellStyle name="Uwaga 3" xfId="23261" hidden="1"/>
    <cellStyle name="Uwaga 3" xfId="23258" hidden="1"/>
    <cellStyle name="Uwaga 3" xfId="23256" hidden="1"/>
    <cellStyle name="Uwaga 3" xfId="23246" hidden="1"/>
    <cellStyle name="Uwaga 3" xfId="23243" hidden="1"/>
    <cellStyle name="Uwaga 3" xfId="23241" hidden="1"/>
    <cellStyle name="Uwaga 3" xfId="23231" hidden="1"/>
    <cellStyle name="Uwaga 3" xfId="23228" hidden="1"/>
    <cellStyle name="Uwaga 3" xfId="23226" hidden="1"/>
    <cellStyle name="Uwaga 3" xfId="23219" hidden="1"/>
    <cellStyle name="Uwaga 3" xfId="23216" hidden="1"/>
    <cellStyle name="Uwaga 3" xfId="23214" hidden="1"/>
    <cellStyle name="Uwaga 3" xfId="23204" hidden="1"/>
    <cellStyle name="Uwaga 3" xfId="23201" hidden="1"/>
    <cellStyle name="Uwaga 3" xfId="23198" hidden="1"/>
    <cellStyle name="Uwaga 3" xfId="23189" hidden="1"/>
    <cellStyle name="Uwaga 3" xfId="23185" hidden="1"/>
    <cellStyle name="Uwaga 3" xfId="23182" hidden="1"/>
    <cellStyle name="Uwaga 3" xfId="23174" hidden="1"/>
    <cellStyle name="Uwaga 3" xfId="23171" hidden="1"/>
    <cellStyle name="Uwaga 3" xfId="23168" hidden="1"/>
    <cellStyle name="Uwaga 3" xfId="23159" hidden="1"/>
    <cellStyle name="Uwaga 3" xfId="23156" hidden="1"/>
    <cellStyle name="Uwaga 3" xfId="23153" hidden="1"/>
    <cellStyle name="Uwaga 3" xfId="23143" hidden="1"/>
    <cellStyle name="Uwaga 3" xfId="23139" hidden="1"/>
    <cellStyle name="Uwaga 3" xfId="23136" hidden="1"/>
    <cellStyle name="Uwaga 3" xfId="23127" hidden="1"/>
    <cellStyle name="Uwaga 3" xfId="23123" hidden="1"/>
    <cellStyle name="Uwaga 3" xfId="23121" hidden="1"/>
    <cellStyle name="Uwaga 3" xfId="23113" hidden="1"/>
    <cellStyle name="Uwaga 3" xfId="23109" hidden="1"/>
    <cellStyle name="Uwaga 3" xfId="23106" hidden="1"/>
    <cellStyle name="Uwaga 3" xfId="23099" hidden="1"/>
    <cellStyle name="Uwaga 3" xfId="23096" hidden="1"/>
    <cellStyle name="Uwaga 3" xfId="23093" hidden="1"/>
    <cellStyle name="Uwaga 3" xfId="23084" hidden="1"/>
    <cellStyle name="Uwaga 3" xfId="23079" hidden="1"/>
    <cellStyle name="Uwaga 3" xfId="23076" hidden="1"/>
    <cellStyle name="Uwaga 3" xfId="23069" hidden="1"/>
    <cellStyle name="Uwaga 3" xfId="23064" hidden="1"/>
    <cellStyle name="Uwaga 3" xfId="23061" hidden="1"/>
    <cellStyle name="Uwaga 3" xfId="23054" hidden="1"/>
    <cellStyle name="Uwaga 3" xfId="23049" hidden="1"/>
    <cellStyle name="Uwaga 3" xfId="23046" hidden="1"/>
    <cellStyle name="Uwaga 3" xfId="23040" hidden="1"/>
    <cellStyle name="Uwaga 3" xfId="23036" hidden="1"/>
    <cellStyle name="Uwaga 3" xfId="23033" hidden="1"/>
    <cellStyle name="Uwaga 3" xfId="23025" hidden="1"/>
    <cellStyle name="Uwaga 3" xfId="23020" hidden="1"/>
    <cellStyle name="Uwaga 3" xfId="23016" hidden="1"/>
    <cellStyle name="Uwaga 3" xfId="23010" hidden="1"/>
    <cellStyle name="Uwaga 3" xfId="23005" hidden="1"/>
    <cellStyle name="Uwaga 3" xfId="23001" hidden="1"/>
    <cellStyle name="Uwaga 3" xfId="22995" hidden="1"/>
    <cellStyle name="Uwaga 3" xfId="22990" hidden="1"/>
    <cellStyle name="Uwaga 3" xfId="22986" hidden="1"/>
    <cellStyle name="Uwaga 3" xfId="22981" hidden="1"/>
    <cellStyle name="Uwaga 3" xfId="22977" hidden="1"/>
    <cellStyle name="Uwaga 3" xfId="22973" hidden="1"/>
    <cellStyle name="Uwaga 3" xfId="22965" hidden="1"/>
    <cellStyle name="Uwaga 3" xfId="22960" hidden="1"/>
    <cellStyle name="Uwaga 3" xfId="22956" hidden="1"/>
    <cellStyle name="Uwaga 3" xfId="22950" hidden="1"/>
    <cellStyle name="Uwaga 3" xfId="22945" hidden="1"/>
    <cellStyle name="Uwaga 3" xfId="22941" hidden="1"/>
    <cellStyle name="Uwaga 3" xfId="22935" hidden="1"/>
    <cellStyle name="Uwaga 3" xfId="22930" hidden="1"/>
    <cellStyle name="Uwaga 3" xfId="22926" hidden="1"/>
    <cellStyle name="Uwaga 3" xfId="22922" hidden="1"/>
    <cellStyle name="Uwaga 3" xfId="22917" hidden="1"/>
    <cellStyle name="Uwaga 3" xfId="22912" hidden="1"/>
    <cellStyle name="Uwaga 3" xfId="22907" hidden="1"/>
    <cellStyle name="Uwaga 3" xfId="22903" hidden="1"/>
    <cellStyle name="Uwaga 3" xfId="22899" hidden="1"/>
    <cellStyle name="Uwaga 3" xfId="22892" hidden="1"/>
    <cellStyle name="Uwaga 3" xfId="22888" hidden="1"/>
    <cellStyle name="Uwaga 3" xfId="22883" hidden="1"/>
    <cellStyle name="Uwaga 3" xfId="22877" hidden="1"/>
    <cellStyle name="Uwaga 3" xfId="22873" hidden="1"/>
    <cellStyle name="Uwaga 3" xfId="22868" hidden="1"/>
    <cellStyle name="Uwaga 3" xfId="22862" hidden="1"/>
    <cellStyle name="Uwaga 3" xfId="22858" hidden="1"/>
    <cellStyle name="Uwaga 3" xfId="22853" hidden="1"/>
    <cellStyle name="Uwaga 3" xfId="22847" hidden="1"/>
    <cellStyle name="Uwaga 3" xfId="22843" hidden="1"/>
    <cellStyle name="Uwaga 3" xfId="22839" hidden="1"/>
    <cellStyle name="Uwaga 3" xfId="23699" hidden="1"/>
    <cellStyle name="Uwaga 3" xfId="23698" hidden="1"/>
    <cellStyle name="Uwaga 3" xfId="23697" hidden="1"/>
    <cellStyle name="Uwaga 3" xfId="23684" hidden="1"/>
    <cellStyle name="Uwaga 3" xfId="23683" hidden="1"/>
    <cellStyle name="Uwaga 3" xfId="23682" hidden="1"/>
    <cellStyle name="Uwaga 3" xfId="23669" hidden="1"/>
    <cellStyle name="Uwaga 3" xfId="23668" hidden="1"/>
    <cellStyle name="Uwaga 3" xfId="23667" hidden="1"/>
    <cellStyle name="Uwaga 3" xfId="23654" hidden="1"/>
    <cellStyle name="Uwaga 3" xfId="23653" hidden="1"/>
    <cellStyle name="Uwaga 3" xfId="23652" hidden="1"/>
    <cellStyle name="Uwaga 3" xfId="23639" hidden="1"/>
    <cellStyle name="Uwaga 3" xfId="23638" hidden="1"/>
    <cellStyle name="Uwaga 3" xfId="23637" hidden="1"/>
    <cellStyle name="Uwaga 3" xfId="23625" hidden="1"/>
    <cellStyle name="Uwaga 3" xfId="23623" hidden="1"/>
    <cellStyle name="Uwaga 3" xfId="23621" hidden="1"/>
    <cellStyle name="Uwaga 3" xfId="23610" hidden="1"/>
    <cellStyle name="Uwaga 3" xfId="23608" hidden="1"/>
    <cellStyle name="Uwaga 3" xfId="23606" hidden="1"/>
    <cellStyle name="Uwaga 3" xfId="23595" hidden="1"/>
    <cellStyle name="Uwaga 3" xfId="23593" hidden="1"/>
    <cellStyle name="Uwaga 3" xfId="23591" hidden="1"/>
    <cellStyle name="Uwaga 3" xfId="23580" hidden="1"/>
    <cellStyle name="Uwaga 3" xfId="23578" hidden="1"/>
    <cellStyle name="Uwaga 3" xfId="23576" hidden="1"/>
    <cellStyle name="Uwaga 3" xfId="23565" hidden="1"/>
    <cellStyle name="Uwaga 3" xfId="23563" hidden="1"/>
    <cellStyle name="Uwaga 3" xfId="23561" hidden="1"/>
    <cellStyle name="Uwaga 3" xfId="23550" hidden="1"/>
    <cellStyle name="Uwaga 3" xfId="23548" hidden="1"/>
    <cellStyle name="Uwaga 3" xfId="23546" hidden="1"/>
    <cellStyle name="Uwaga 3" xfId="23535" hidden="1"/>
    <cellStyle name="Uwaga 3" xfId="23533" hidden="1"/>
    <cellStyle name="Uwaga 3" xfId="23531" hidden="1"/>
    <cellStyle name="Uwaga 3" xfId="23520" hidden="1"/>
    <cellStyle name="Uwaga 3" xfId="23518" hidden="1"/>
    <cellStyle name="Uwaga 3" xfId="23516" hidden="1"/>
    <cellStyle name="Uwaga 3" xfId="23505" hidden="1"/>
    <cellStyle name="Uwaga 3" xfId="23503" hidden="1"/>
    <cellStyle name="Uwaga 3" xfId="23501" hidden="1"/>
    <cellStyle name="Uwaga 3" xfId="23490" hidden="1"/>
    <cellStyle name="Uwaga 3" xfId="23488" hidden="1"/>
    <cellStyle name="Uwaga 3" xfId="23486" hidden="1"/>
    <cellStyle name="Uwaga 3" xfId="23475" hidden="1"/>
    <cellStyle name="Uwaga 3" xfId="23473" hidden="1"/>
    <cellStyle name="Uwaga 3" xfId="23471" hidden="1"/>
    <cellStyle name="Uwaga 3" xfId="23460" hidden="1"/>
    <cellStyle name="Uwaga 3" xfId="23458" hidden="1"/>
    <cellStyle name="Uwaga 3" xfId="23456" hidden="1"/>
    <cellStyle name="Uwaga 3" xfId="23445" hidden="1"/>
    <cellStyle name="Uwaga 3" xfId="23443" hidden="1"/>
    <cellStyle name="Uwaga 3" xfId="23440" hidden="1"/>
    <cellStyle name="Uwaga 3" xfId="23430" hidden="1"/>
    <cellStyle name="Uwaga 3" xfId="23427" hidden="1"/>
    <cellStyle name="Uwaga 3" xfId="23424" hidden="1"/>
    <cellStyle name="Uwaga 3" xfId="23415" hidden="1"/>
    <cellStyle name="Uwaga 3" xfId="23413" hidden="1"/>
    <cellStyle name="Uwaga 3" xfId="23410" hidden="1"/>
    <cellStyle name="Uwaga 3" xfId="23400" hidden="1"/>
    <cellStyle name="Uwaga 3" xfId="23398" hidden="1"/>
    <cellStyle name="Uwaga 3" xfId="23396" hidden="1"/>
    <cellStyle name="Uwaga 3" xfId="23385" hidden="1"/>
    <cellStyle name="Uwaga 3" xfId="23383" hidden="1"/>
    <cellStyle name="Uwaga 3" xfId="23381" hidden="1"/>
    <cellStyle name="Uwaga 3" xfId="23370" hidden="1"/>
    <cellStyle name="Uwaga 3" xfId="23368" hidden="1"/>
    <cellStyle name="Uwaga 3" xfId="23366" hidden="1"/>
    <cellStyle name="Uwaga 3" xfId="23355" hidden="1"/>
    <cellStyle name="Uwaga 3" xfId="23353" hidden="1"/>
    <cellStyle name="Uwaga 3" xfId="23351" hidden="1"/>
    <cellStyle name="Uwaga 3" xfId="23340" hidden="1"/>
    <cellStyle name="Uwaga 3" xfId="23338" hidden="1"/>
    <cellStyle name="Uwaga 3" xfId="23336" hidden="1"/>
    <cellStyle name="Uwaga 3" xfId="23325" hidden="1"/>
    <cellStyle name="Uwaga 3" xfId="23323" hidden="1"/>
    <cellStyle name="Uwaga 3" xfId="23320" hidden="1"/>
    <cellStyle name="Uwaga 3" xfId="23310" hidden="1"/>
    <cellStyle name="Uwaga 3" xfId="23307" hidden="1"/>
    <cellStyle name="Uwaga 3" xfId="23304" hidden="1"/>
    <cellStyle name="Uwaga 3" xfId="23295" hidden="1"/>
    <cellStyle name="Uwaga 3" xfId="23292" hidden="1"/>
    <cellStyle name="Uwaga 3" xfId="23289" hidden="1"/>
    <cellStyle name="Uwaga 3" xfId="23280" hidden="1"/>
    <cellStyle name="Uwaga 3" xfId="23278" hidden="1"/>
    <cellStyle name="Uwaga 3" xfId="23276" hidden="1"/>
    <cellStyle name="Uwaga 3" xfId="23265" hidden="1"/>
    <cellStyle name="Uwaga 3" xfId="23262" hidden="1"/>
    <cellStyle name="Uwaga 3" xfId="23259" hidden="1"/>
    <cellStyle name="Uwaga 3" xfId="23250" hidden="1"/>
    <cellStyle name="Uwaga 3" xfId="23247" hidden="1"/>
    <cellStyle name="Uwaga 3" xfId="23244" hidden="1"/>
    <cellStyle name="Uwaga 3" xfId="23235" hidden="1"/>
    <cellStyle name="Uwaga 3" xfId="23232" hidden="1"/>
    <cellStyle name="Uwaga 3" xfId="23229" hidden="1"/>
    <cellStyle name="Uwaga 3" xfId="23222" hidden="1"/>
    <cellStyle name="Uwaga 3" xfId="23218" hidden="1"/>
    <cellStyle name="Uwaga 3" xfId="23215" hidden="1"/>
    <cellStyle name="Uwaga 3" xfId="23207" hidden="1"/>
    <cellStyle name="Uwaga 3" xfId="23203" hidden="1"/>
    <cellStyle name="Uwaga 3" xfId="23200" hidden="1"/>
    <cellStyle name="Uwaga 3" xfId="23192" hidden="1"/>
    <cellStyle name="Uwaga 3" xfId="23188" hidden="1"/>
    <cellStyle name="Uwaga 3" xfId="23184" hidden="1"/>
    <cellStyle name="Uwaga 3" xfId="23177" hidden="1"/>
    <cellStyle name="Uwaga 3" xfId="23173" hidden="1"/>
    <cellStyle name="Uwaga 3" xfId="23170" hidden="1"/>
    <cellStyle name="Uwaga 3" xfId="23162" hidden="1"/>
    <cellStyle name="Uwaga 3" xfId="23158" hidden="1"/>
    <cellStyle name="Uwaga 3" xfId="23155" hidden="1"/>
    <cellStyle name="Uwaga 3" xfId="23146" hidden="1"/>
    <cellStyle name="Uwaga 3" xfId="23141" hidden="1"/>
    <cellStyle name="Uwaga 3" xfId="23137" hidden="1"/>
    <cellStyle name="Uwaga 3" xfId="23131" hidden="1"/>
    <cellStyle name="Uwaga 3" xfId="23126" hidden="1"/>
    <cellStyle name="Uwaga 3" xfId="23122" hidden="1"/>
    <cellStyle name="Uwaga 3" xfId="23116" hidden="1"/>
    <cellStyle name="Uwaga 3" xfId="23111" hidden="1"/>
    <cellStyle name="Uwaga 3" xfId="23107" hidden="1"/>
    <cellStyle name="Uwaga 3" xfId="23102" hidden="1"/>
    <cellStyle name="Uwaga 3" xfId="23098" hidden="1"/>
    <cellStyle name="Uwaga 3" xfId="23094" hidden="1"/>
    <cellStyle name="Uwaga 3" xfId="23087" hidden="1"/>
    <cellStyle name="Uwaga 3" xfId="23082" hidden="1"/>
    <cellStyle name="Uwaga 3" xfId="23078" hidden="1"/>
    <cellStyle name="Uwaga 3" xfId="23071" hidden="1"/>
    <cellStyle name="Uwaga 3" xfId="23066" hidden="1"/>
    <cellStyle name="Uwaga 3" xfId="23062" hidden="1"/>
    <cellStyle name="Uwaga 3" xfId="23057" hidden="1"/>
    <cellStyle name="Uwaga 3" xfId="23052" hidden="1"/>
    <cellStyle name="Uwaga 3" xfId="23048" hidden="1"/>
    <cellStyle name="Uwaga 3" xfId="23042" hidden="1"/>
    <cellStyle name="Uwaga 3" xfId="23038" hidden="1"/>
    <cellStyle name="Uwaga 3" xfId="23035" hidden="1"/>
    <cellStyle name="Uwaga 3" xfId="23028" hidden="1"/>
    <cellStyle name="Uwaga 3" xfId="23023" hidden="1"/>
    <cellStyle name="Uwaga 3" xfId="23018" hidden="1"/>
    <cellStyle name="Uwaga 3" xfId="23012" hidden="1"/>
    <cellStyle name="Uwaga 3" xfId="23007" hidden="1"/>
    <cellStyle name="Uwaga 3" xfId="23002" hidden="1"/>
    <cellStyle name="Uwaga 3" xfId="22997" hidden="1"/>
    <cellStyle name="Uwaga 3" xfId="22992" hidden="1"/>
    <cellStyle name="Uwaga 3" xfId="22987" hidden="1"/>
    <cellStyle name="Uwaga 3" xfId="22983" hidden="1"/>
    <cellStyle name="Uwaga 3" xfId="22979" hidden="1"/>
    <cellStyle name="Uwaga 3" xfId="22974" hidden="1"/>
    <cellStyle name="Uwaga 3" xfId="22967" hidden="1"/>
    <cellStyle name="Uwaga 3" xfId="22962" hidden="1"/>
    <cellStyle name="Uwaga 3" xfId="22957" hidden="1"/>
    <cellStyle name="Uwaga 3" xfId="22951" hidden="1"/>
    <cellStyle name="Uwaga 3" xfId="22946" hidden="1"/>
    <cellStyle name="Uwaga 3" xfId="22942" hidden="1"/>
    <cellStyle name="Uwaga 3" xfId="22937" hidden="1"/>
    <cellStyle name="Uwaga 3" xfId="22932" hidden="1"/>
    <cellStyle name="Uwaga 3" xfId="22927" hidden="1"/>
    <cellStyle name="Uwaga 3" xfId="22923" hidden="1"/>
    <cellStyle name="Uwaga 3" xfId="22918" hidden="1"/>
    <cellStyle name="Uwaga 3" xfId="22913" hidden="1"/>
    <cellStyle name="Uwaga 3" xfId="22908" hidden="1"/>
    <cellStyle name="Uwaga 3" xfId="22904" hidden="1"/>
    <cellStyle name="Uwaga 3" xfId="22900" hidden="1"/>
    <cellStyle name="Uwaga 3" xfId="22893" hidden="1"/>
    <cellStyle name="Uwaga 3" xfId="22889" hidden="1"/>
    <cellStyle name="Uwaga 3" xfId="22884" hidden="1"/>
    <cellStyle name="Uwaga 3" xfId="22878" hidden="1"/>
    <cellStyle name="Uwaga 3" xfId="22874" hidden="1"/>
    <cellStyle name="Uwaga 3" xfId="22869" hidden="1"/>
    <cellStyle name="Uwaga 3" xfId="22863" hidden="1"/>
    <cellStyle name="Uwaga 3" xfId="22859" hidden="1"/>
    <cellStyle name="Uwaga 3" xfId="22855" hidden="1"/>
    <cellStyle name="Uwaga 3" xfId="22848" hidden="1"/>
    <cellStyle name="Uwaga 3" xfId="22844" hidden="1"/>
    <cellStyle name="Uwaga 3" xfId="22840" hidden="1"/>
    <cellStyle name="Uwaga 3" xfId="23704" hidden="1"/>
    <cellStyle name="Uwaga 3" xfId="23702" hidden="1"/>
    <cellStyle name="Uwaga 3" xfId="23700" hidden="1"/>
    <cellStyle name="Uwaga 3" xfId="23687" hidden="1"/>
    <cellStyle name="Uwaga 3" xfId="23686" hidden="1"/>
    <cellStyle name="Uwaga 3" xfId="23685" hidden="1"/>
    <cellStyle name="Uwaga 3" xfId="23672" hidden="1"/>
    <cellStyle name="Uwaga 3" xfId="23671" hidden="1"/>
    <cellStyle name="Uwaga 3" xfId="23670" hidden="1"/>
    <cellStyle name="Uwaga 3" xfId="23658" hidden="1"/>
    <cellStyle name="Uwaga 3" xfId="23656" hidden="1"/>
    <cellStyle name="Uwaga 3" xfId="23655" hidden="1"/>
    <cellStyle name="Uwaga 3" xfId="23642" hidden="1"/>
    <cellStyle name="Uwaga 3" xfId="23641" hidden="1"/>
    <cellStyle name="Uwaga 3" xfId="23640" hidden="1"/>
    <cellStyle name="Uwaga 3" xfId="23628" hidden="1"/>
    <cellStyle name="Uwaga 3" xfId="23626" hidden="1"/>
    <cellStyle name="Uwaga 3" xfId="23624" hidden="1"/>
    <cellStyle name="Uwaga 3" xfId="23613" hidden="1"/>
    <cellStyle name="Uwaga 3" xfId="23611" hidden="1"/>
    <cellStyle name="Uwaga 3" xfId="23609" hidden="1"/>
    <cellStyle name="Uwaga 3" xfId="23598" hidden="1"/>
    <cellStyle name="Uwaga 3" xfId="23596" hidden="1"/>
    <cellStyle name="Uwaga 3" xfId="23594" hidden="1"/>
    <cellStyle name="Uwaga 3" xfId="23583" hidden="1"/>
    <cellStyle name="Uwaga 3" xfId="23581" hidden="1"/>
    <cellStyle name="Uwaga 3" xfId="23579" hidden="1"/>
    <cellStyle name="Uwaga 3" xfId="23568" hidden="1"/>
    <cellStyle name="Uwaga 3" xfId="23566" hidden="1"/>
    <cellStyle name="Uwaga 3" xfId="23564" hidden="1"/>
    <cellStyle name="Uwaga 3" xfId="23553" hidden="1"/>
    <cellStyle name="Uwaga 3" xfId="23551" hidden="1"/>
    <cellStyle name="Uwaga 3" xfId="23549" hidden="1"/>
    <cellStyle name="Uwaga 3" xfId="23538" hidden="1"/>
    <cellStyle name="Uwaga 3" xfId="23536" hidden="1"/>
    <cellStyle name="Uwaga 3" xfId="23534" hidden="1"/>
    <cellStyle name="Uwaga 3" xfId="23523" hidden="1"/>
    <cellStyle name="Uwaga 3" xfId="23521" hidden="1"/>
    <cellStyle name="Uwaga 3" xfId="23519" hidden="1"/>
    <cellStyle name="Uwaga 3" xfId="23508" hidden="1"/>
    <cellStyle name="Uwaga 3" xfId="23506" hidden="1"/>
    <cellStyle name="Uwaga 3" xfId="23504" hidden="1"/>
    <cellStyle name="Uwaga 3" xfId="23493" hidden="1"/>
    <cellStyle name="Uwaga 3" xfId="23491" hidden="1"/>
    <cellStyle name="Uwaga 3" xfId="23489" hidden="1"/>
    <cellStyle name="Uwaga 3" xfId="23478" hidden="1"/>
    <cellStyle name="Uwaga 3" xfId="23476" hidden="1"/>
    <cellStyle name="Uwaga 3" xfId="23474" hidden="1"/>
    <cellStyle name="Uwaga 3" xfId="23463" hidden="1"/>
    <cellStyle name="Uwaga 3" xfId="23461" hidden="1"/>
    <cellStyle name="Uwaga 3" xfId="23459" hidden="1"/>
    <cellStyle name="Uwaga 3" xfId="23448" hidden="1"/>
    <cellStyle name="Uwaga 3" xfId="23446" hidden="1"/>
    <cellStyle name="Uwaga 3" xfId="23444" hidden="1"/>
    <cellStyle name="Uwaga 3" xfId="23433" hidden="1"/>
    <cellStyle name="Uwaga 3" xfId="23431" hidden="1"/>
    <cellStyle name="Uwaga 3" xfId="23429" hidden="1"/>
    <cellStyle name="Uwaga 3" xfId="23418" hidden="1"/>
    <cellStyle name="Uwaga 3" xfId="23416" hidden="1"/>
    <cellStyle name="Uwaga 3" xfId="23414" hidden="1"/>
    <cellStyle name="Uwaga 3" xfId="23403" hidden="1"/>
    <cellStyle name="Uwaga 3" xfId="23401" hidden="1"/>
    <cellStyle name="Uwaga 3" xfId="23399" hidden="1"/>
    <cellStyle name="Uwaga 3" xfId="23388" hidden="1"/>
    <cellStyle name="Uwaga 3" xfId="23386" hidden="1"/>
    <cellStyle name="Uwaga 3" xfId="23384" hidden="1"/>
    <cellStyle name="Uwaga 3" xfId="23373" hidden="1"/>
    <cellStyle name="Uwaga 3" xfId="23371" hidden="1"/>
    <cellStyle name="Uwaga 3" xfId="23369" hidden="1"/>
    <cellStyle name="Uwaga 3" xfId="23358" hidden="1"/>
    <cellStyle name="Uwaga 3" xfId="23356" hidden="1"/>
    <cellStyle name="Uwaga 3" xfId="23354" hidden="1"/>
    <cellStyle name="Uwaga 3" xfId="23343" hidden="1"/>
    <cellStyle name="Uwaga 3" xfId="23341" hidden="1"/>
    <cellStyle name="Uwaga 3" xfId="23339" hidden="1"/>
    <cellStyle name="Uwaga 3" xfId="23328" hidden="1"/>
    <cellStyle name="Uwaga 3" xfId="23326" hidden="1"/>
    <cellStyle name="Uwaga 3" xfId="23324" hidden="1"/>
    <cellStyle name="Uwaga 3" xfId="23313" hidden="1"/>
    <cellStyle name="Uwaga 3" xfId="23311" hidden="1"/>
    <cellStyle name="Uwaga 3" xfId="23308" hidden="1"/>
    <cellStyle name="Uwaga 3" xfId="23298" hidden="1"/>
    <cellStyle name="Uwaga 3" xfId="23296" hidden="1"/>
    <cellStyle name="Uwaga 3" xfId="23294" hidden="1"/>
    <cellStyle name="Uwaga 3" xfId="23283" hidden="1"/>
    <cellStyle name="Uwaga 3" xfId="23281" hidden="1"/>
    <cellStyle name="Uwaga 3" xfId="23279" hidden="1"/>
    <cellStyle name="Uwaga 3" xfId="23268" hidden="1"/>
    <cellStyle name="Uwaga 3" xfId="23266" hidden="1"/>
    <cellStyle name="Uwaga 3" xfId="23263" hidden="1"/>
    <cellStyle name="Uwaga 3" xfId="23253" hidden="1"/>
    <cellStyle name="Uwaga 3" xfId="23251" hidden="1"/>
    <cellStyle name="Uwaga 3" xfId="23248" hidden="1"/>
    <cellStyle name="Uwaga 3" xfId="23238" hidden="1"/>
    <cellStyle name="Uwaga 3" xfId="23236" hidden="1"/>
    <cellStyle name="Uwaga 3" xfId="23233" hidden="1"/>
    <cellStyle name="Uwaga 3" xfId="23224" hidden="1"/>
    <cellStyle name="Uwaga 3" xfId="23221" hidden="1"/>
    <cellStyle name="Uwaga 3" xfId="23217" hidden="1"/>
    <cellStyle name="Uwaga 3" xfId="23209" hidden="1"/>
    <cellStyle name="Uwaga 3" xfId="23206" hidden="1"/>
    <cellStyle name="Uwaga 3" xfId="23202" hidden="1"/>
    <cellStyle name="Uwaga 3" xfId="23194" hidden="1"/>
    <cellStyle name="Uwaga 3" xfId="23191" hidden="1"/>
    <cellStyle name="Uwaga 3" xfId="23187" hidden="1"/>
    <cellStyle name="Uwaga 3" xfId="23179" hidden="1"/>
    <cellStyle name="Uwaga 3" xfId="23176" hidden="1"/>
    <cellStyle name="Uwaga 3" xfId="23172" hidden="1"/>
    <cellStyle name="Uwaga 3" xfId="23164" hidden="1"/>
    <cellStyle name="Uwaga 3" xfId="23161" hidden="1"/>
    <cellStyle name="Uwaga 3" xfId="23157" hidden="1"/>
    <cellStyle name="Uwaga 3" xfId="23149" hidden="1"/>
    <cellStyle name="Uwaga 3" xfId="23145" hidden="1"/>
    <cellStyle name="Uwaga 3" xfId="23140" hidden="1"/>
    <cellStyle name="Uwaga 3" xfId="23134" hidden="1"/>
    <cellStyle name="Uwaga 3" xfId="23130" hidden="1"/>
    <cellStyle name="Uwaga 3" xfId="23125" hidden="1"/>
    <cellStyle name="Uwaga 3" xfId="23119" hidden="1"/>
    <cellStyle name="Uwaga 3" xfId="23115" hidden="1"/>
    <cellStyle name="Uwaga 3" xfId="23110" hidden="1"/>
    <cellStyle name="Uwaga 3" xfId="23104" hidden="1"/>
    <cellStyle name="Uwaga 3" xfId="23101" hidden="1"/>
    <cellStyle name="Uwaga 3" xfId="23097" hidden="1"/>
    <cellStyle name="Uwaga 3" xfId="23089" hidden="1"/>
    <cellStyle name="Uwaga 3" xfId="23086" hidden="1"/>
    <cellStyle name="Uwaga 3" xfId="23081" hidden="1"/>
    <cellStyle name="Uwaga 3" xfId="23074" hidden="1"/>
    <cellStyle name="Uwaga 3" xfId="23070" hidden="1"/>
    <cellStyle name="Uwaga 3" xfId="23065" hidden="1"/>
    <cellStyle name="Uwaga 3" xfId="23059" hidden="1"/>
    <cellStyle name="Uwaga 3" xfId="23055" hidden="1"/>
    <cellStyle name="Uwaga 3" xfId="23050" hidden="1"/>
    <cellStyle name="Uwaga 3" xfId="23044" hidden="1"/>
    <cellStyle name="Uwaga 3" xfId="23041" hidden="1"/>
    <cellStyle name="Uwaga 3" xfId="23037" hidden="1"/>
    <cellStyle name="Uwaga 3" xfId="23029" hidden="1"/>
    <cellStyle name="Uwaga 3" xfId="23024" hidden="1"/>
    <cellStyle name="Uwaga 3" xfId="23019" hidden="1"/>
    <cellStyle name="Uwaga 3" xfId="23014" hidden="1"/>
    <cellStyle name="Uwaga 3" xfId="23009" hidden="1"/>
    <cellStyle name="Uwaga 3" xfId="23004" hidden="1"/>
    <cellStyle name="Uwaga 3" xfId="22999" hidden="1"/>
    <cellStyle name="Uwaga 3" xfId="22994" hidden="1"/>
    <cellStyle name="Uwaga 3" xfId="22989" hidden="1"/>
    <cellStyle name="Uwaga 3" xfId="22984" hidden="1"/>
    <cellStyle name="Uwaga 3" xfId="22980" hidden="1"/>
    <cellStyle name="Uwaga 3" xfId="22975" hidden="1"/>
    <cellStyle name="Uwaga 3" xfId="22968" hidden="1"/>
    <cellStyle name="Uwaga 3" xfId="22963" hidden="1"/>
    <cellStyle name="Uwaga 3" xfId="22958" hidden="1"/>
    <cellStyle name="Uwaga 3" xfId="22953" hidden="1"/>
    <cellStyle name="Uwaga 3" xfId="22948" hidden="1"/>
    <cellStyle name="Uwaga 3" xfId="22943" hidden="1"/>
    <cellStyle name="Uwaga 3" xfId="22938" hidden="1"/>
    <cellStyle name="Uwaga 3" xfId="22933" hidden="1"/>
    <cellStyle name="Uwaga 3" xfId="22928" hidden="1"/>
    <cellStyle name="Uwaga 3" xfId="22924" hidden="1"/>
    <cellStyle name="Uwaga 3" xfId="22919" hidden="1"/>
    <cellStyle name="Uwaga 3" xfId="22914" hidden="1"/>
    <cellStyle name="Uwaga 3" xfId="22909" hidden="1"/>
    <cellStyle name="Uwaga 3" xfId="22905" hidden="1"/>
    <cellStyle name="Uwaga 3" xfId="22901" hidden="1"/>
    <cellStyle name="Uwaga 3" xfId="22894" hidden="1"/>
    <cellStyle name="Uwaga 3" xfId="22890" hidden="1"/>
    <cellStyle name="Uwaga 3" xfId="22885" hidden="1"/>
    <cellStyle name="Uwaga 3" xfId="22879" hidden="1"/>
    <cellStyle name="Uwaga 3" xfId="22875" hidden="1"/>
    <cellStyle name="Uwaga 3" xfId="22870" hidden="1"/>
    <cellStyle name="Uwaga 3" xfId="22864" hidden="1"/>
    <cellStyle name="Uwaga 3" xfId="22860" hidden="1"/>
    <cellStyle name="Uwaga 3" xfId="22856" hidden="1"/>
    <cellStyle name="Uwaga 3" xfId="22849" hidden="1"/>
    <cellStyle name="Uwaga 3" xfId="22845" hidden="1"/>
    <cellStyle name="Uwaga 3" xfId="22841" hidden="1"/>
    <cellStyle name="Uwaga 3" xfId="23708" hidden="1"/>
    <cellStyle name="Uwaga 3" xfId="23707" hidden="1"/>
    <cellStyle name="Uwaga 3" xfId="23705" hidden="1"/>
    <cellStyle name="Uwaga 3" xfId="23692" hidden="1"/>
    <cellStyle name="Uwaga 3" xfId="23690" hidden="1"/>
    <cellStyle name="Uwaga 3" xfId="23688" hidden="1"/>
    <cellStyle name="Uwaga 3" xfId="23678" hidden="1"/>
    <cellStyle name="Uwaga 3" xfId="23676" hidden="1"/>
    <cellStyle name="Uwaga 3" xfId="23674" hidden="1"/>
    <cellStyle name="Uwaga 3" xfId="23663" hidden="1"/>
    <cellStyle name="Uwaga 3" xfId="23661" hidden="1"/>
    <cellStyle name="Uwaga 3" xfId="23659" hidden="1"/>
    <cellStyle name="Uwaga 3" xfId="23646" hidden="1"/>
    <cellStyle name="Uwaga 3" xfId="23644" hidden="1"/>
    <cellStyle name="Uwaga 3" xfId="23643" hidden="1"/>
    <cellStyle name="Uwaga 3" xfId="23630" hidden="1"/>
    <cellStyle name="Uwaga 3" xfId="23629" hidden="1"/>
    <cellStyle name="Uwaga 3" xfId="23627" hidden="1"/>
    <cellStyle name="Uwaga 3" xfId="23615" hidden="1"/>
    <cellStyle name="Uwaga 3" xfId="23614" hidden="1"/>
    <cellStyle name="Uwaga 3" xfId="23612" hidden="1"/>
    <cellStyle name="Uwaga 3" xfId="23600" hidden="1"/>
    <cellStyle name="Uwaga 3" xfId="23599" hidden="1"/>
    <cellStyle name="Uwaga 3" xfId="23597" hidden="1"/>
    <cellStyle name="Uwaga 3" xfId="23585" hidden="1"/>
    <cellStyle name="Uwaga 3" xfId="23584" hidden="1"/>
    <cellStyle name="Uwaga 3" xfId="23582" hidden="1"/>
    <cellStyle name="Uwaga 3" xfId="23570" hidden="1"/>
    <cellStyle name="Uwaga 3" xfId="23569" hidden="1"/>
    <cellStyle name="Uwaga 3" xfId="23567" hidden="1"/>
    <cellStyle name="Uwaga 3" xfId="23555" hidden="1"/>
    <cellStyle name="Uwaga 3" xfId="23554" hidden="1"/>
    <cellStyle name="Uwaga 3" xfId="23552" hidden="1"/>
    <cellStyle name="Uwaga 3" xfId="23540" hidden="1"/>
    <cellStyle name="Uwaga 3" xfId="23539" hidden="1"/>
    <cellStyle name="Uwaga 3" xfId="23537" hidden="1"/>
    <cellStyle name="Uwaga 3" xfId="23525" hidden="1"/>
    <cellStyle name="Uwaga 3" xfId="23524" hidden="1"/>
    <cellStyle name="Uwaga 3" xfId="23522" hidden="1"/>
    <cellStyle name="Uwaga 3" xfId="23510" hidden="1"/>
    <cellStyle name="Uwaga 3" xfId="23509" hidden="1"/>
    <cellStyle name="Uwaga 3" xfId="23507" hidden="1"/>
    <cellStyle name="Uwaga 3" xfId="23495" hidden="1"/>
    <cellStyle name="Uwaga 3" xfId="23494" hidden="1"/>
    <cellStyle name="Uwaga 3" xfId="23492" hidden="1"/>
    <cellStyle name="Uwaga 3" xfId="23480" hidden="1"/>
    <cellStyle name="Uwaga 3" xfId="23479" hidden="1"/>
    <cellStyle name="Uwaga 3" xfId="23477" hidden="1"/>
    <cellStyle name="Uwaga 3" xfId="23465" hidden="1"/>
    <cellStyle name="Uwaga 3" xfId="23464" hidden="1"/>
    <cellStyle name="Uwaga 3" xfId="23462" hidden="1"/>
    <cellStyle name="Uwaga 3" xfId="23450" hidden="1"/>
    <cellStyle name="Uwaga 3" xfId="23449" hidden="1"/>
    <cellStyle name="Uwaga 3" xfId="23447" hidden="1"/>
    <cellStyle name="Uwaga 3" xfId="23435" hidden="1"/>
    <cellStyle name="Uwaga 3" xfId="23434" hidden="1"/>
    <cellStyle name="Uwaga 3" xfId="23432" hidden="1"/>
    <cellStyle name="Uwaga 3" xfId="23420" hidden="1"/>
    <cellStyle name="Uwaga 3" xfId="23419" hidden="1"/>
    <cellStyle name="Uwaga 3" xfId="23417" hidden="1"/>
    <cellStyle name="Uwaga 3" xfId="23405" hidden="1"/>
    <cellStyle name="Uwaga 3" xfId="23404" hidden="1"/>
    <cellStyle name="Uwaga 3" xfId="23402" hidden="1"/>
    <cellStyle name="Uwaga 3" xfId="23390" hidden="1"/>
    <cellStyle name="Uwaga 3" xfId="23389" hidden="1"/>
    <cellStyle name="Uwaga 3" xfId="23387" hidden="1"/>
    <cellStyle name="Uwaga 3" xfId="23375" hidden="1"/>
    <cellStyle name="Uwaga 3" xfId="23374" hidden="1"/>
    <cellStyle name="Uwaga 3" xfId="23372" hidden="1"/>
    <cellStyle name="Uwaga 3" xfId="23360" hidden="1"/>
    <cellStyle name="Uwaga 3" xfId="23359" hidden="1"/>
    <cellStyle name="Uwaga 3" xfId="23357" hidden="1"/>
    <cellStyle name="Uwaga 3" xfId="23345" hidden="1"/>
    <cellStyle name="Uwaga 3" xfId="23344" hidden="1"/>
    <cellStyle name="Uwaga 3" xfId="23342" hidden="1"/>
    <cellStyle name="Uwaga 3" xfId="23330" hidden="1"/>
    <cellStyle name="Uwaga 3" xfId="23329" hidden="1"/>
    <cellStyle name="Uwaga 3" xfId="23327" hidden="1"/>
    <cellStyle name="Uwaga 3" xfId="23315" hidden="1"/>
    <cellStyle name="Uwaga 3" xfId="23314" hidden="1"/>
    <cellStyle name="Uwaga 3" xfId="23312" hidden="1"/>
    <cellStyle name="Uwaga 3" xfId="23300" hidden="1"/>
    <cellStyle name="Uwaga 3" xfId="23299" hidden="1"/>
    <cellStyle name="Uwaga 3" xfId="23297" hidden="1"/>
    <cellStyle name="Uwaga 3" xfId="23285" hidden="1"/>
    <cellStyle name="Uwaga 3" xfId="23284" hidden="1"/>
    <cellStyle name="Uwaga 3" xfId="23282" hidden="1"/>
    <cellStyle name="Uwaga 3" xfId="23270" hidden="1"/>
    <cellStyle name="Uwaga 3" xfId="23269" hidden="1"/>
    <cellStyle name="Uwaga 3" xfId="23267" hidden="1"/>
    <cellStyle name="Uwaga 3" xfId="23255" hidden="1"/>
    <cellStyle name="Uwaga 3" xfId="23254" hidden="1"/>
    <cellStyle name="Uwaga 3" xfId="23252" hidden="1"/>
    <cellStyle name="Uwaga 3" xfId="23240" hidden="1"/>
    <cellStyle name="Uwaga 3" xfId="23239" hidden="1"/>
    <cellStyle name="Uwaga 3" xfId="23237" hidden="1"/>
    <cellStyle name="Uwaga 3" xfId="23225" hidden="1"/>
    <cellStyle name="Uwaga 3" xfId="23223" hidden="1"/>
    <cellStyle name="Uwaga 3" xfId="23220" hidden="1"/>
    <cellStyle name="Uwaga 3" xfId="23210" hidden="1"/>
    <cellStyle name="Uwaga 3" xfId="23208" hidden="1"/>
    <cellStyle name="Uwaga 3" xfId="23205" hidden="1"/>
    <cellStyle name="Uwaga 3" xfId="23195" hidden="1"/>
    <cellStyle name="Uwaga 3" xfId="23193" hidden="1"/>
    <cellStyle name="Uwaga 3" xfId="23190" hidden="1"/>
    <cellStyle name="Uwaga 3" xfId="23180" hidden="1"/>
    <cellStyle name="Uwaga 3" xfId="23178" hidden="1"/>
    <cellStyle name="Uwaga 3" xfId="23175" hidden="1"/>
    <cellStyle name="Uwaga 3" xfId="23165" hidden="1"/>
    <cellStyle name="Uwaga 3" xfId="23163" hidden="1"/>
    <cellStyle name="Uwaga 3" xfId="23160" hidden="1"/>
    <cellStyle name="Uwaga 3" xfId="23150" hidden="1"/>
    <cellStyle name="Uwaga 3" xfId="23148" hidden="1"/>
    <cellStyle name="Uwaga 3" xfId="23144" hidden="1"/>
    <cellStyle name="Uwaga 3" xfId="23135" hidden="1"/>
    <cellStyle name="Uwaga 3" xfId="23132" hidden="1"/>
    <cellStyle name="Uwaga 3" xfId="23128" hidden="1"/>
    <cellStyle name="Uwaga 3" xfId="23120" hidden="1"/>
    <cellStyle name="Uwaga 3" xfId="23118" hidden="1"/>
    <cellStyle name="Uwaga 3" xfId="23114" hidden="1"/>
    <cellStyle name="Uwaga 3" xfId="23105" hidden="1"/>
    <cellStyle name="Uwaga 3" xfId="23103" hidden="1"/>
    <cellStyle name="Uwaga 3" xfId="23100" hidden="1"/>
    <cellStyle name="Uwaga 3" xfId="23090" hidden="1"/>
    <cellStyle name="Uwaga 3" xfId="23088" hidden="1"/>
    <cellStyle name="Uwaga 3" xfId="23083" hidden="1"/>
    <cellStyle name="Uwaga 3" xfId="23075" hidden="1"/>
    <cellStyle name="Uwaga 3" xfId="23073" hidden="1"/>
    <cellStyle name="Uwaga 3" xfId="23068" hidden="1"/>
    <cellStyle name="Uwaga 3" xfId="23060" hidden="1"/>
    <cellStyle name="Uwaga 3" xfId="23058" hidden="1"/>
    <cellStyle name="Uwaga 3" xfId="23053" hidden="1"/>
    <cellStyle name="Uwaga 3" xfId="23045" hidden="1"/>
    <cellStyle name="Uwaga 3" xfId="23043" hidden="1"/>
    <cellStyle name="Uwaga 3" xfId="23039" hidden="1"/>
    <cellStyle name="Uwaga 3" xfId="23030" hidden="1"/>
    <cellStyle name="Uwaga 3" xfId="23027" hidden="1"/>
    <cellStyle name="Uwaga 3" xfId="23022" hidden="1"/>
    <cellStyle name="Uwaga 3" xfId="23015" hidden="1"/>
    <cellStyle name="Uwaga 3" xfId="23011" hidden="1"/>
    <cellStyle name="Uwaga 3" xfId="23006" hidden="1"/>
    <cellStyle name="Uwaga 3" xfId="23000" hidden="1"/>
    <cellStyle name="Uwaga 3" xfId="22996" hidden="1"/>
    <cellStyle name="Uwaga 3" xfId="22991" hidden="1"/>
    <cellStyle name="Uwaga 3" xfId="22985" hidden="1"/>
    <cellStyle name="Uwaga 3" xfId="22982" hidden="1"/>
    <cellStyle name="Uwaga 3" xfId="22978" hidden="1"/>
    <cellStyle name="Uwaga 3" xfId="22969" hidden="1"/>
    <cellStyle name="Uwaga 3" xfId="22964" hidden="1"/>
    <cellStyle name="Uwaga 3" xfId="22959" hidden="1"/>
    <cellStyle name="Uwaga 3" xfId="22954" hidden="1"/>
    <cellStyle name="Uwaga 3" xfId="22949" hidden="1"/>
    <cellStyle name="Uwaga 3" xfId="22944" hidden="1"/>
    <cellStyle name="Uwaga 3" xfId="22939" hidden="1"/>
    <cellStyle name="Uwaga 3" xfId="22934" hidden="1"/>
    <cellStyle name="Uwaga 3" xfId="22929" hidden="1"/>
    <cellStyle name="Uwaga 3" xfId="22925" hidden="1"/>
    <cellStyle name="Uwaga 3" xfId="22920" hidden="1"/>
    <cellStyle name="Uwaga 3" xfId="22915" hidden="1"/>
    <cellStyle name="Uwaga 3" xfId="22910" hidden="1"/>
    <cellStyle name="Uwaga 3" xfId="22906" hidden="1"/>
    <cellStyle name="Uwaga 3" xfId="22902" hidden="1"/>
    <cellStyle name="Uwaga 3" xfId="22895" hidden="1"/>
    <cellStyle name="Uwaga 3" xfId="22891" hidden="1"/>
    <cellStyle name="Uwaga 3" xfId="22886" hidden="1"/>
    <cellStyle name="Uwaga 3" xfId="22880" hidden="1"/>
    <cellStyle name="Uwaga 3" xfId="22876" hidden="1"/>
    <cellStyle name="Uwaga 3" xfId="22871" hidden="1"/>
    <cellStyle name="Uwaga 3" xfId="22865" hidden="1"/>
    <cellStyle name="Uwaga 3" xfId="22861" hidden="1"/>
    <cellStyle name="Uwaga 3" xfId="22857" hidden="1"/>
    <cellStyle name="Uwaga 3" xfId="22850" hidden="1"/>
    <cellStyle name="Uwaga 3" xfId="22846" hidden="1"/>
    <cellStyle name="Uwaga 3" xfId="22842" hidden="1"/>
    <cellStyle name="Uwaga 3" xfId="21957" hidden="1"/>
    <cellStyle name="Uwaga 3" xfId="21956" hidden="1"/>
    <cellStyle name="Uwaga 3" xfId="21955" hidden="1"/>
    <cellStyle name="Uwaga 3" xfId="21948" hidden="1"/>
    <cellStyle name="Uwaga 3" xfId="21947" hidden="1"/>
    <cellStyle name="Uwaga 3" xfId="21946" hidden="1"/>
    <cellStyle name="Uwaga 3" xfId="21939" hidden="1"/>
    <cellStyle name="Uwaga 3" xfId="21938" hidden="1"/>
    <cellStyle name="Uwaga 3" xfId="21937" hidden="1"/>
    <cellStyle name="Uwaga 3" xfId="21930" hidden="1"/>
    <cellStyle name="Uwaga 3" xfId="21929" hidden="1"/>
    <cellStyle name="Uwaga 3" xfId="21928" hidden="1"/>
    <cellStyle name="Uwaga 3" xfId="21921" hidden="1"/>
    <cellStyle name="Uwaga 3" xfId="21920" hidden="1"/>
    <cellStyle name="Uwaga 3" xfId="21919" hidden="1"/>
    <cellStyle name="Uwaga 3" xfId="21912" hidden="1"/>
    <cellStyle name="Uwaga 3" xfId="21911" hidden="1"/>
    <cellStyle name="Uwaga 3" xfId="21909" hidden="1"/>
    <cellStyle name="Uwaga 3" xfId="21903" hidden="1"/>
    <cellStyle name="Uwaga 3" xfId="21902" hidden="1"/>
    <cellStyle name="Uwaga 3" xfId="21900" hidden="1"/>
    <cellStyle name="Uwaga 3" xfId="21894" hidden="1"/>
    <cellStyle name="Uwaga 3" xfId="21893" hidden="1"/>
    <cellStyle name="Uwaga 3" xfId="21891" hidden="1"/>
    <cellStyle name="Uwaga 3" xfId="21885" hidden="1"/>
    <cellStyle name="Uwaga 3" xfId="21884" hidden="1"/>
    <cellStyle name="Uwaga 3" xfId="21882" hidden="1"/>
    <cellStyle name="Uwaga 3" xfId="21876" hidden="1"/>
    <cellStyle name="Uwaga 3" xfId="21875" hidden="1"/>
    <cellStyle name="Uwaga 3" xfId="21873" hidden="1"/>
    <cellStyle name="Uwaga 3" xfId="21867" hidden="1"/>
    <cellStyle name="Uwaga 3" xfId="21866" hidden="1"/>
    <cellStyle name="Uwaga 3" xfId="21864" hidden="1"/>
    <cellStyle name="Uwaga 3" xfId="21858" hidden="1"/>
    <cellStyle name="Uwaga 3" xfId="21857" hidden="1"/>
    <cellStyle name="Uwaga 3" xfId="21855" hidden="1"/>
    <cellStyle name="Uwaga 3" xfId="21849" hidden="1"/>
    <cellStyle name="Uwaga 3" xfId="21848" hidden="1"/>
    <cellStyle name="Uwaga 3" xfId="21846" hidden="1"/>
    <cellStyle name="Uwaga 3" xfId="21840" hidden="1"/>
    <cellStyle name="Uwaga 3" xfId="21839" hidden="1"/>
    <cellStyle name="Uwaga 3" xfId="21837" hidden="1"/>
    <cellStyle name="Uwaga 3" xfId="21831" hidden="1"/>
    <cellStyle name="Uwaga 3" xfId="21830" hidden="1"/>
    <cellStyle name="Uwaga 3" xfId="21828" hidden="1"/>
    <cellStyle name="Uwaga 3" xfId="21822" hidden="1"/>
    <cellStyle name="Uwaga 3" xfId="21821" hidden="1"/>
    <cellStyle name="Uwaga 3" xfId="21819" hidden="1"/>
    <cellStyle name="Uwaga 3" xfId="21813" hidden="1"/>
    <cellStyle name="Uwaga 3" xfId="21812" hidden="1"/>
    <cellStyle name="Uwaga 3" xfId="21810" hidden="1"/>
    <cellStyle name="Uwaga 3" xfId="21804" hidden="1"/>
    <cellStyle name="Uwaga 3" xfId="21803" hidden="1"/>
    <cellStyle name="Uwaga 3" xfId="21800" hidden="1"/>
    <cellStyle name="Uwaga 3" xfId="21795" hidden="1"/>
    <cellStyle name="Uwaga 3" xfId="21793" hidden="1"/>
    <cellStyle name="Uwaga 3" xfId="21790" hidden="1"/>
    <cellStyle name="Uwaga 3" xfId="21786" hidden="1"/>
    <cellStyle name="Uwaga 3" xfId="21785" hidden="1"/>
    <cellStyle name="Uwaga 3" xfId="21782" hidden="1"/>
    <cellStyle name="Uwaga 3" xfId="21777" hidden="1"/>
    <cellStyle name="Uwaga 3" xfId="21776" hidden="1"/>
    <cellStyle name="Uwaga 3" xfId="21774" hidden="1"/>
    <cellStyle name="Uwaga 3" xfId="21768" hidden="1"/>
    <cellStyle name="Uwaga 3" xfId="21767" hidden="1"/>
    <cellStyle name="Uwaga 3" xfId="21765" hidden="1"/>
    <cellStyle name="Uwaga 3" xfId="21759" hidden="1"/>
    <cellStyle name="Uwaga 3" xfId="21758" hidden="1"/>
    <cellStyle name="Uwaga 3" xfId="21756" hidden="1"/>
    <cellStyle name="Uwaga 3" xfId="21750" hidden="1"/>
    <cellStyle name="Uwaga 3" xfId="21749" hidden="1"/>
    <cellStyle name="Uwaga 3" xfId="21747" hidden="1"/>
    <cellStyle name="Uwaga 3" xfId="21741" hidden="1"/>
    <cellStyle name="Uwaga 3" xfId="21740" hidden="1"/>
    <cellStyle name="Uwaga 3" xfId="21738" hidden="1"/>
    <cellStyle name="Uwaga 3" xfId="21732" hidden="1"/>
    <cellStyle name="Uwaga 3" xfId="21731" hidden="1"/>
    <cellStyle name="Uwaga 3" xfId="21728" hidden="1"/>
    <cellStyle name="Uwaga 3" xfId="21723" hidden="1"/>
    <cellStyle name="Uwaga 3" xfId="21721" hidden="1"/>
    <cellStyle name="Uwaga 3" xfId="21718" hidden="1"/>
    <cellStyle name="Uwaga 3" xfId="21714" hidden="1"/>
    <cellStyle name="Uwaga 3" xfId="21712" hidden="1"/>
    <cellStyle name="Uwaga 3" xfId="21709" hidden="1"/>
    <cellStyle name="Uwaga 3" xfId="21705" hidden="1"/>
    <cellStyle name="Uwaga 3" xfId="21704" hidden="1"/>
    <cellStyle name="Uwaga 3" xfId="21702" hidden="1"/>
    <cellStyle name="Uwaga 3" xfId="21696" hidden="1"/>
    <cellStyle name="Uwaga 3" xfId="21694" hidden="1"/>
    <cellStyle name="Uwaga 3" xfId="21691" hidden="1"/>
    <cellStyle name="Uwaga 3" xfId="21687" hidden="1"/>
    <cellStyle name="Uwaga 3" xfId="21685" hidden="1"/>
    <cellStyle name="Uwaga 3" xfId="21682" hidden="1"/>
    <cellStyle name="Uwaga 3" xfId="21678" hidden="1"/>
    <cellStyle name="Uwaga 3" xfId="21676" hidden="1"/>
    <cellStyle name="Uwaga 3" xfId="21673" hidden="1"/>
    <cellStyle name="Uwaga 3" xfId="21669" hidden="1"/>
    <cellStyle name="Uwaga 3" xfId="21667" hidden="1"/>
    <cellStyle name="Uwaga 3" xfId="21665" hidden="1"/>
    <cellStyle name="Uwaga 3" xfId="21660" hidden="1"/>
    <cellStyle name="Uwaga 3" xfId="21658" hidden="1"/>
    <cellStyle name="Uwaga 3" xfId="21656" hidden="1"/>
    <cellStyle name="Uwaga 3" xfId="21651" hidden="1"/>
    <cellStyle name="Uwaga 3" xfId="21649" hidden="1"/>
    <cellStyle name="Uwaga 3" xfId="21646" hidden="1"/>
    <cellStyle name="Uwaga 3" xfId="21642" hidden="1"/>
    <cellStyle name="Uwaga 3" xfId="21640" hidden="1"/>
    <cellStyle name="Uwaga 3" xfId="21638" hidden="1"/>
    <cellStyle name="Uwaga 3" xfId="21633" hidden="1"/>
    <cellStyle name="Uwaga 3" xfId="21631" hidden="1"/>
    <cellStyle name="Uwaga 3" xfId="21629" hidden="1"/>
    <cellStyle name="Uwaga 3" xfId="21623" hidden="1"/>
    <cellStyle name="Uwaga 3" xfId="21620" hidden="1"/>
    <cellStyle name="Uwaga 3" xfId="21617" hidden="1"/>
    <cellStyle name="Uwaga 3" xfId="21614" hidden="1"/>
    <cellStyle name="Uwaga 3" xfId="21611" hidden="1"/>
    <cellStyle name="Uwaga 3" xfId="21608" hidden="1"/>
    <cellStyle name="Uwaga 3" xfId="21605" hidden="1"/>
    <cellStyle name="Uwaga 3" xfId="21602" hidden="1"/>
    <cellStyle name="Uwaga 3" xfId="21599" hidden="1"/>
    <cellStyle name="Uwaga 3" xfId="21597" hidden="1"/>
    <cellStyle name="Uwaga 3" xfId="21595" hidden="1"/>
    <cellStyle name="Uwaga 3" xfId="21592" hidden="1"/>
    <cellStyle name="Uwaga 3" xfId="21588" hidden="1"/>
    <cellStyle name="Uwaga 3" xfId="21585" hidden="1"/>
    <cellStyle name="Uwaga 3" xfId="21582" hidden="1"/>
    <cellStyle name="Uwaga 3" xfId="21578" hidden="1"/>
    <cellStyle name="Uwaga 3" xfId="21575" hidden="1"/>
    <cellStyle name="Uwaga 3" xfId="21572" hidden="1"/>
    <cellStyle name="Uwaga 3" xfId="21570" hidden="1"/>
    <cellStyle name="Uwaga 3" xfId="21567" hidden="1"/>
    <cellStyle name="Uwaga 3" xfId="21564" hidden="1"/>
    <cellStyle name="Uwaga 3" xfId="21561" hidden="1"/>
    <cellStyle name="Uwaga 3" xfId="21559" hidden="1"/>
    <cellStyle name="Uwaga 3" xfId="21557" hidden="1"/>
    <cellStyle name="Uwaga 3" xfId="21552" hidden="1"/>
    <cellStyle name="Uwaga 3" xfId="21549" hidden="1"/>
    <cellStyle name="Uwaga 3" xfId="21546" hidden="1"/>
    <cellStyle name="Uwaga 3" xfId="21542" hidden="1"/>
    <cellStyle name="Uwaga 3" xfId="21539" hidden="1"/>
    <cellStyle name="Uwaga 3" xfId="21536" hidden="1"/>
    <cellStyle name="Uwaga 3" xfId="21533" hidden="1"/>
    <cellStyle name="Uwaga 3" xfId="21530" hidden="1"/>
    <cellStyle name="Uwaga 3" xfId="21527" hidden="1"/>
    <cellStyle name="Uwaga 3" xfId="21525" hidden="1"/>
    <cellStyle name="Uwaga 3" xfId="21523" hidden="1"/>
    <cellStyle name="Uwaga 3" xfId="21520" hidden="1"/>
    <cellStyle name="Uwaga 3" xfId="21515" hidden="1"/>
    <cellStyle name="Uwaga 3" xfId="21512" hidden="1"/>
    <cellStyle name="Uwaga 3" xfId="21509" hidden="1"/>
    <cellStyle name="Uwaga 3" xfId="21505" hidden="1"/>
    <cellStyle name="Uwaga 3" xfId="21502" hidden="1"/>
    <cellStyle name="Uwaga 3" xfId="21500" hidden="1"/>
    <cellStyle name="Uwaga 3" xfId="21497" hidden="1"/>
    <cellStyle name="Uwaga 3" xfId="21494" hidden="1"/>
    <cellStyle name="Uwaga 3" xfId="21491" hidden="1"/>
    <cellStyle name="Uwaga 3" xfId="21489" hidden="1"/>
    <cellStyle name="Uwaga 3" xfId="21486" hidden="1"/>
    <cellStyle name="Uwaga 3" xfId="21483" hidden="1"/>
    <cellStyle name="Uwaga 3" xfId="21480" hidden="1"/>
    <cellStyle name="Uwaga 3" xfId="21478" hidden="1"/>
    <cellStyle name="Uwaga 3" xfId="21476" hidden="1"/>
    <cellStyle name="Uwaga 3" xfId="21471" hidden="1"/>
    <cellStyle name="Uwaga 3" xfId="21469" hidden="1"/>
    <cellStyle name="Uwaga 3" xfId="21466" hidden="1"/>
    <cellStyle name="Uwaga 3" xfId="21462" hidden="1"/>
    <cellStyle name="Uwaga 3" xfId="21460" hidden="1"/>
    <cellStyle name="Uwaga 3" xfId="21457" hidden="1"/>
    <cellStyle name="Uwaga 3" xfId="21453" hidden="1"/>
    <cellStyle name="Uwaga 3" xfId="21451" hidden="1"/>
    <cellStyle name="Uwaga 3" xfId="21449" hidden="1"/>
    <cellStyle name="Uwaga 3" xfId="21444" hidden="1"/>
    <cellStyle name="Uwaga 3" xfId="21442" hidden="1"/>
    <cellStyle name="Uwaga 3" xfId="21440" hidden="1"/>
    <cellStyle name="Uwaga 3" xfId="23726" hidden="1"/>
    <cellStyle name="Uwaga 3" xfId="23727" hidden="1"/>
    <cellStyle name="Uwaga 3" xfId="23729" hidden="1"/>
    <cellStyle name="Uwaga 3" xfId="23741" hidden="1"/>
    <cellStyle name="Uwaga 3" xfId="23742" hidden="1"/>
    <cellStyle name="Uwaga 3" xfId="23747" hidden="1"/>
    <cellStyle name="Uwaga 3" xfId="23756" hidden="1"/>
    <cellStyle name="Uwaga 3" xfId="23757" hidden="1"/>
    <cellStyle name="Uwaga 3" xfId="23762" hidden="1"/>
    <cellStyle name="Uwaga 3" xfId="23771" hidden="1"/>
    <cellStyle name="Uwaga 3" xfId="23772" hidden="1"/>
    <cellStyle name="Uwaga 3" xfId="23773" hidden="1"/>
    <cellStyle name="Uwaga 3" xfId="23786" hidden="1"/>
    <cellStyle name="Uwaga 3" xfId="23791" hidden="1"/>
    <cellStyle name="Uwaga 3" xfId="23796" hidden="1"/>
    <cellStyle name="Uwaga 3" xfId="23806" hidden="1"/>
    <cellStyle name="Uwaga 3" xfId="23811" hidden="1"/>
    <cellStyle name="Uwaga 3" xfId="23815" hidden="1"/>
    <cellStyle name="Uwaga 3" xfId="23822" hidden="1"/>
    <cellStyle name="Uwaga 3" xfId="23827" hidden="1"/>
    <cellStyle name="Uwaga 3" xfId="23830" hidden="1"/>
    <cellStyle name="Uwaga 3" xfId="23836" hidden="1"/>
    <cellStyle name="Uwaga 3" xfId="23841" hidden="1"/>
    <cellStyle name="Uwaga 3" xfId="23845" hidden="1"/>
    <cellStyle name="Uwaga 3" xfId="23846" hidden="1"/>
    <cellStyle name="Uwaga 3" xfId="23847" hidden="1"/>
    <cellStyle name="Uwaga 3" xfId="23851" hidden="1"/>
    <cellStyle name="Uwaga 3" xfId="23863" hidden="1"/>
    <cellStyle name="Uwaga 3" xfId="23868" hidden="1"/>
    <cellStyle name="Uwaga 3" xfId="23873" hidden="1"/>
    <cellStyle name="Uwaga 3" xfId="23878" hidden="1"/>
    <cellStyle name="Uwaga 3" xfId="23883" hidden="1"/>
    <cellStyle name="Uwaga 3" xfId="23888" hidden="1"/>
    <cellStyle name="Uwaga 3" xfId="23892" hidden="1"/>
    <cellStyle name="Uwaga 3" xfId="23896" hidden="1"/>
    <cellStyle name="Uwaga 3" xfId="23901" hidden="1"/>
    <cellStyle name="Uwaga 3" xfId="23906" hidden="1"/>
    <cellStyle name="Uwaga 3" xfId="23907" hidden="1"/>
    <cellStyle name="Uwaga 3" xfId="23909" hidden="1"/>
    <cellStyle name="Uwaga 3" xfId="23922" hidden="1"/>
    <cellStyle name="Uwaga 3" xfId="23926" hidden="1"/>
    <cellStyle name="Uwaga 3" xfId="23931" hidden="1"/>
    <cellStyle name="Uwaga 3" xfId="23938" hidden="1"/>
    <cellStyle name="Uwaga 3" xfId="23942" hidden="1"/>
    <cellStyle name="Uwaga 3" xfId="23947" hidden="1"/>
    <cellStyle name="Uwaga 3" xfId="23952" hidden="1"/>
    <cellStyle name="Uwaga 3" xfId="23955" hidden="1"/>
    <cellStyle name="Uwaga 3" xfId="23960" hidden="1"/>
    <cellStyle name="Uwaga 3" xfId="23966" hidden="1"/>
    <cellStyle name="Uwaga 3" xfId="23967" hidden="1"/>
    <cellStyle name="Uwaga 3" xfId="23970" hidden="1"/>
    <cellStyle name="Uwaga 3" xfId="23983" hidden="1"/>
    <cellStyle name="Uwaga 3" xfId="23987" hidden="1"/>
    <cellStyle name="Uwaga 3" xfId="23992" hidden="1"/>
    <cellStyle name="Uwaga 3" xfId="23999" hidden="1"/>
    <cellStyle name="Uwaga 3" xfId="24004" hidden="1"/>
    <cellStyle name="Uwaga 3" xfId="24008" hidden="1"/>
    <cellStyle name="Uwaga 3" xfId="24013" hidden="1"/>
    <cellStyle name="Uwaga 3" xfId="24017" hidden="1"/>
    <cellStyle name="Uwaga 3" xfId="24022" hidden="1"/>
    <cellStyle name="Uwaga 3" xfId="24026" hidden="1"/>
    <cellStyle name="Uwaga 3" xfId="24027" hidden="1"/>
    <cellStyle name="Uwaga 3" xfId="24029" hidden="1"/>
    <cellStyle name="Uwaga 3" xfId="24041" hidden="1"/>
    <cellStyle name="Uwaga 3" xfId="24042" hidden="1"/>
    <cellStyle name="Uwaga 3" xfId="24044" hidden="1"/>
    <cellStyle name="Uwaga 3" xfId="24056" hidden="1"/>
    <cellStyle name="Uwaga 3" xfId="24058" hidden="1"/>
    <cellStyle name="Uwaga 3" xfId="24061" hidden="1"/>
    <cellStyle name="Uwaga 3" xfId="24071" hidden="1"/>
    <cellStyle name="Uwaga 3" xfId="24072" hidden="1"/>
    <cellStyle name="Uwaga 3" xfId="24074" hidden="1"/>
    <cellStyle name="Uwaga 3" xfId="24086" hidden="1"/>
    <cellStyle name="Uwaga 3" xfId="24087" hidden="1"/>
    <cellStyle name="Uwaga 3" xfId="24088" hidden="1"/>
    <cellStyle name="Uwaga 3" xfId="24102" hidden="1"/>
    <cellStyle name="Uwaga 3" xfId="24105" hidden="1"/>
    <cellStyle name="Uwaga 3" xfId="24109" hidden="1"/>
    <cellStyle name="Uwaga 3" xfId="24117" hidden="1"/>
    <cellStyle name="Uwaga 3" xfId="24120" hidden="1"/>
    <cellStyle name="Uwaga 3" xfId="24124" hidden="1"/>
    <cellStyle name="Uwaga 3" xfId="24132" hidden="1"/>
    <cellStyle name="Uwaga 3" xfId="24135" hidden="1"/>
    <cellStyle name="Uwaga 3" xfId="24139" hidden="1"/>
    <cellStyle name="Uwaga 3" xfId="24146" hidden="1"/>
    <cellStyle name="Uwaga 3" xfId="24147" hidden="1"/>
    <cellStyle name="Uwaga 3" xfId="24149" hidden="1"/>
    <cellStyle name="Uwaga 3" xfId="24162" hidden="1"/>
    <cellStyle name="Uwaga 3" xfId="24165" hidden="1"/>
    <cellStyle name="Uwaga 3" xfId="24168" hidden="1"/>
    <cellStyle name="Uwaga 3" xfId="24177" hidden="1"/>
    <cellStyle name="Uwaga 3" xfId="24180" hidden="1"/>
    <cellStyle name="Uwaga 3" xfId="24184" hidden="1"/>
    <cellStyle name="Uwaga 3" xfId="24192" hidden="1"/>
    <cellStyle name="Uwaga 3" xfId="24194" hidden="1"/>
    <cellStyle name="Uwaga 3" xfId="24197" hidden="1"/>
    <cellStyle name="Uwaga 3" xfId="24206" hidden="1"/>
    <cellStyle name="Uwaga 3" xfId="24207" hidden="1"/>
    <cellStyle name="Uwaga 3" xfId="24208" hidden="1"/>
    <cellStyle name="Uwaga 3" xfId="24221" hidden="1"/>
    <cellStyle name="Uwaga 3" xfId="24222" hidden="1"/>
    <cellStyle name="Uwaga 3" xfId="24224" hidden="1"/>
    <cellStyle name="Uwaga 3" xfId="24236" hidden="1"/>
    <cellStyle name="Uwaga 3" xfId="24237" hidden="1"/>
    <cellStyle name="Uwaga 3" xfId="24239" hidden="1"/>
    <cellStyle name="Uwaga 3" xfId="24251" hidden="1"/>
    <cellStyle name="Uwaga 3" xfId="24252" hidden="1"/>
    <cellStyle name="Uwaga 3" xfId="24254" hidden="1"/>
    <cellStyle name="Uwaga 3" xfId="24266" hidden="1"/>
    <cellStyle name="Uwaga 3" xfId="24267" hidden="1"/>
    <cellStyle name="Uwaga 3" xfId="24268" hidden="1"/>
    <cellStyle name="Uwaga 3" xfId="24282" hidden="1"/>
    <cellStyle name="Uwaga 3" xfId="24284" hidden="1"/>
    <cellStyle name="Uwaga 3" xfId="24287" hidden="1"/>
    <cellStyle name="Uwaga 3" xfId="24297" hidden="1"/>
    <cellStyle name="Uwaga 3" xfId="24300" hidden="1"/>
    <cellStyle name="Uwaga 3" xfId="24303" hidden="1"/>
    <cellStyle name="Uwaga 3" xfId="24312" hidden="1"/>
    <cellStyle name="Uwaga 3" xfId="24314" hidden="1"/>
    <cellStyle name="Uwaga 3" xfId="24317" hidden="1"/>
    <cellStyle name="Uwaga 3" xfId="24326" hidden="1"/>
    <cellStyle name="Uwaga 3" xfId="24327" hidden="1"/>
    <cellStyle name="Uwaga 3" xfId="24328" hidden="1"/>
    <cellStyle name="Uwaga 3" xfId="24341" hidden="1"/>
    <cellStyle name="Uwaga 3" xfId="24343" hidden="1"/>
    <cellStyle name="Uwaga 3" xfId="24345" hidden="1"/>
    <cellStyle name="Uwaga 3" xfId="24356" hidden="1"/>
    <cellStyle name="Uwaga 3" xfId="24358" hidden="1"/>
    <cellStyle name="Uwaga 3" xfId="24360" hidden="1"/>
    <cellStyle name="Uwaga 3" xfId="24371" hidden="1"/>
    <cellStyle name="Uwaga 3" xfId="24373" hidden="1"/>
    <cellStyle name="Uwaga 3" xfId="24375" hidden="1"/>
    <cellStyle name="Uwaga 3" xfId="24386" hidden="1"/>
    <cellStyle name="Uwaga 3" xfId="24387" hidden="1"/>
    <cellStyle name="Uwaga 3" xfId="24388" hidden="1"/>
    <cellStyle name="Uwaga 3" xfId="24401" hidden="1"/>
    <cellStyle name="Uwaga 3" xfId="24403" hidden="1"/>
    <cellStyle name="Uwaga 3" xfId="24405" hidden="1"/>
    <cellStyle name="Uwaga 3" xfId="24416" hidden="1"/>
    <cellStyle name="Uwaga 3" xfId="24418" hidden="1"/>
    <cellStyle name="Uwaga 3" xfId="24420" hidden="1"/>
    <cellStyle name="Uwaga 3" xfId="24431" hidden="1"/>
    <cellStyle name="Uwaga 3" xfId="24433" hidden="1"/>
    <cellStyle name="Uwaga 3" xfId="24434" hidden="1"/>
    <cellStyle name="Uwaga 3" xfId="24446" hidden="1"/>
    <cellStyle name="Uwaga 3" xfId="24447" hidden="1"/>
    <cellStyle name="Uwaga 3" xfId="24448" hidden="1"/>
    <cellStyle name="Uwaga 3" xfId="24461" hidden="1"/>
    <cellStyle name="Uwaga 3" xfId="24463" hidden="1"/>
    <cellStyle name="Uwaga 3" xfId="24465" hidden="1"/>
    <cellStyle name="Uwaga 3" xfId="24476" hidden="1"/>
    <cellStyle name="Uwaga 3" xfId="24478" hidden="1"/>
    <cellStyle name="Uwaga 3" xfId="24480" hidden="1"/>
    <cellStyle name="Uwaga 3" xfId="24491" hidden="1"/>
    <cellStyle name="Uwaga 3" xfId="24493" hidden="1"/>
    <cellStyle name="Uwaga 3" xfId="24495" hidden="1"/>
    <cellStyle name="Uwaga 3" xfId="24506" hidden="1"/>
    <cellStyle name="Uwaga 3" xfId="24507" hidden="1"/>
    <cellStyle name="Uwaga 3" xfId="24509" hidden="1"/>
    <cellStyle name="Uwaga 3" xfId="24520" hidden="1"/>
    <cellStyle name="Uwaga 3" xfId="24522" hidden="1"/>
    <cellStyle name="Uwaga 3" xfId="24523" hidden="1"/>
    <cellStyle name="Uwaga 3" xfId="24532" hidden="1"/>
    <cellStyle name="Uwaga 3" xfId="24535" hidden="1"/>
    <cellStyle name="Uwaga 3" xfId="24537" hidden="1"/>
    <cellStyle name="Uwaga 3" xfId="24548" hidden="1"/>
    <cellStyle name="Uwaga 3" xfId="24550" hidden="1"/>
    <cellStyle name="Uwaga 3" xfId="24552" hidden="1"/>
    <cellStyle name="Uwaga 3" xfId="24564" hidden="1"/>
    <cellStyle name="Uwaga 3" xfId="24566" hidden="1"/>
    <cellStyle name="Uwaga 3" xfId="24568" hidden="1"/>
    <cellStyle name="Uwaga 3" xfId="24576" hidden="1"/>
    <cellStyle name="Uwaga 3" xfId="24578" hidden="1"/>
    <cellStyle name="Uwaga 3" xfId="24581" hidden="1"/>
    <cellStyle name="Uwaga 3" xfId="24571" hidden="1"/>
    <cellStyle name="Uwaga 3" xfId="24570" hidden="1"/>
    <cellStyle name="Uwaga 3" xfId="24569" hidden="1"/>
    <cellStyle name="Uwaga 3" xfId="24556" hidden="1"/>
    <cellStyle name="Uwaga 3" xfId="24555" hidden="1"/>
    <cellStyle name="Uwaga 3" xfId="24554" hidden="1"/>
    <cellStyle name="Uwaga 3" xfId="24541" hidden="1"/>
    <cellStyle name="Uwaga 3" xfId="24540" hidden="1"/>
    <cellStyle name="Uwaga 3" xfId="24539" hidden="1"/>
    <cellStyle name="Uwaga 3" xfId="24526" hidden="1"/>
    <cellStyle name="Uwaga 3" xfId="24525" hidden="1"/>
    <cellStyle name="Uwaga 3" xfId="24524" hidden="1"/>
    <cellStyle name="Uwaga 3" xfId="24511" hidden="1"/>
    <cellStyle name="Uwaga 3" xfId="24510" hidden="1"/>
    <cellStyle name="Uwaga 3" xfId="24508" hidden="1"/>
    <cellStyle name="Uwaga 3" xfId="24497" hidden="1"/>
    <cellStyle name="Uwaga 3" xfId="24494" hidden="1"/>
    <cellStyle name="Uwaga 3" xfId="24492" hidden="1"/>
    <cellStyle name="Uwaga 3" xfId="24482" hidden="1"/>
    <cellStyle name="Uwaga 3" xfId="24479" hidden="1"/>
    <cellStyle name="Uwaga 3" xfId="24477" hidden="1"/>
    <cellStyle name="Uwaga 3" xfId="24467" hidden="1"/>
    <cellStyle name="Uwaga 3" xfId="24464" hidden="1"/>
    <cellStyle name="Uwaga 3" xfId="24462" hidden="1"/>
    <cellStyle name="Uwaga 3" xfId="24452" hidden="1"/>
    <cellStyle name="Uwaga 3" xfId="24450" hidden="1"/>
    <cellStyle name="Uwaga 3" xfId="24449" hidden="1"/>
    <cellStyle name="Uwaga 3" xfId="24437" hidden="1"/>
    <cellStyle name="Uwaga 3" xfId="24435" hidden="1"/>
    <cellStyle name="Uwaga 3" xfId="24432" hidden="1"/>
    <cellStyle name="Uwaga 3" xfId="24422" hidden="1"/>
    <cellStyle name="Uwaga 3" xfId="24419" hidden="1"/>
    <cellStyle name="Uwaga 3" xfId="24417" hidden="1"/>
    <cellStyle name="Uwaga 3" xfId="24407" hidden="1"/>
    <cellStyle name="Uwaga 3" xfId="24404" hidden="1"/>
    <cellStyle name="Uwaga 3" xfId="24402" hidden="1"/>
    <cellStyle name="Uwaga 3" xfId="24392" hidden="1"/>
    <cellStyle name="Uwaga 3" xfId="24390" hidden="1"/>
    <cellStyle name="Uwaga 3" xfId="24389" hidden="1"/>
    <cellStyle name="Uwaga 3" xfId="24377" hidden="1"/>
    <cellStyle name="Uwaga 3" xfId="24374" hidden="1"/>
    <cellStyle name="Uwaga 3" xfId="24372" hidden="1"/>
    <cellStyle name="Uwaga 3" xfId="24362" hidden="1"/>
    <cellStyle name="Uwaga 3" xfId="24359" hidden="1"/>
    <cellStyle name="Uwaga 3" xfId="24357" hidden="1"/>
    <cellStyle name="Uwaga 3" xfId="24347" hidden="1"/>
    <cellStyle name="Uwaga 3" xfId="24344" hidden="1"/>
    <cellStyle name="Uwaga 3" xfId="24342" hidden="1"/>
    <cellStyle name="Uwaga 3" xfId="24332" hidden="1"/>
    <cellStyle name="Uwaga 3" xfId="24330" hidden="1"/>
    <cellStyle name="Uwaga 3" xfId="24329" hidden="1"/>
    <cellStyle name="Uwaga 3" xfId="24316" hidden="1"/>
    <cellStyle name="Uwaga 3" xfId="24313" hidden="1"/>
    <cellStyle name="Uwaga 3" xfId="24311" hidden="1"/>
    <cellStyle name="Uwaga 3" xfId="24301" hidden="1"/>
    <cellStyle name="Uwaga 3" xfId="24298" hidden="1"/>
    <cellStyle name="Uwaga 3" xfId="24296" hidden="1"/>
    <cellStyle name="Uwaga 3" xfId="24286" hidden="1"/>
    <cellStyle name="Uwaga 3" xfId="24283" hidden="1"/>
    <cellStyle name="Uwaga 3" xfId="24281" hidden="1"/>
    <cellStyle name="Uwaga 3" xfId="24272" hidden="1"/>
    <cellStyle name="Uwaga 3" xfId="24270" hidden="1"/>
    <cellStyle name="Uwaga 3" xfId="24269" hidden="1"/>
    <cellStyle name="Uwaga 3" xfId="24257" hidden="1"/>
    <cellStyle name="Uwaga 3" xfId="24255" hidden="1"/>
    <cellStyle name="Uwaga 3" xfId="24253" hidden="1"/>
    <cellStyle name="Uwaga 3" xfId="24242" hidden="1"/>
    <cellStyle name="Uwaga 3" xfId="24240" hidden="1"/>
    <cellStyle name="Uwaga 3" xfId="24238" hidden="1"/>
    <cellStyle name="Uwaga 3" xfId="24227" hidden="1"/>
    <cellStyle name="Uwaga 3" xfId="24225" hidden="1"/>
    <cellStyle name="Uwaga 3" xfId="24223" hidden="1"/>
    <cellStyle name="Uwaga 3" xfId="24212" hidden="1"/>
    <cellStyle name="Uwaga 3" xfId="24210" hidden="1"/>
    <cellStyle name="Uwaga 3" xfId="24209" hidden="1"/>
    <cellStyle name="Uwaga 3" xfId="24196" hidden="1"/>
    <cellStyle name="Uwaga 3" xfId="24193" hidden="1"/>
    <cellStyle name="Uwaga 3" xfId="24191" hidden="1"/>
    <cellStyle name="Uwaga 3" xfId="24181" hidden="1"/>
    <cellStyle name="Uwaga 3" xfId="24178" hidden="1"/>
    <cellStyle name="Uwaga 3" xfId="24176" hidden="1"/>
    <cellStyle name="Uwaga 3" xfId="24166" hidden="1"/>
    <cellStyle name="Uwaga 3" xfId="24163" hidden="1"/>
    <cellStyle name="Uwaga 3" xfId="24161" hidden="1"/>
    <cellStyle name="Uwaga 3" xfId="24152" hidden="1"/>
    <cellStyle name="Uwaga 3" xfId="24150" hidden="1"/>
    <cellStyle name="Uwaga 3" xfId="24148" hidden="1"/>
    <cellStyle name="Uwaga 3" xfId="24136" hidden="1"/>
    <cellStyle name="Uwaga 3" xfId="24133" hidden="1"/>
    <cellStyle name="Uwaga 3" xfId="24131" hidden="1"/>
    <cellStyle name="Uwaga 3" xfId="24121" hidden="1"/>
    <cellStyle name="Uwaga 3" xfId="24118" hidden="1"/>
    <cellStyle name="Uwaga 3" xfId="24116" hidden="1"/>
    <cellStyle name="Uwaga 3" xfId="24106" hidden="1"/>
    <cellStyle name="Uwaga 3" xfId="24103" hidden="1"/>
    <cellStyle name="Uwaga 3" xfId="24101" hidden="1"/>
    <cellStyle name="Uwaga 3" xfId="24094" hidden="1"/>
    <cellStyle name="Uwaga 3" xfId="24091" hidden="1"/>
    <cellStyle name="Uwaga 3" xfId="24089" hidden="1"/>
    <cellStyle name="Uwaga 3" xfId="24079" hidden="1"/>
    <cellStyle name="Uwaga 3" xfId="24076" hidden="1"/>
    <cellStyle name="Uwaga 3" xfId="24073" hidden="1"/>
    <cellStyle name="Uwaga 3" xfId="24064" hidden="1"/>
    <cellStyle name="Uwaga 3" xfId="24060" hidden="1"/>
    <cellStyle name="Uwaga 3" xfId="24057" hidden="1"/>
    <cellStyle name="Uwaga 3" xfId="24049" hidden="1"/>
    <cellStyle name="Uwaga 3" xfId="24046" hidden="1"/>
    <cellStyle name="Uwaga 3" xfId="24043" hidden="1"/>
    <cellStyle name="Uwaga 3" xfId="24034" hidden="1"/>
    <cellStyle name="Uwaga 3" xfId="24031" hidden="1"/>
    <cellStyle name="Uwaga 3" xfId="24028" hidden="1"/>
    <cellStyle name="Uwaga 3" xfId="24018" hidden="1"/>
    <cellStyle name="Uwaga 3" xfId="24014" hidden="1"/>
    <cellStyle name="Uwaga 3" xfId="24011" hidden="1"/>
    <cellStyle name="Uwaga 3" xfId="24002" hidden="1"/>
    <cellStyle name="Uwaga 3" xfId="23998" hidden="1"/>
    <cellStyle name="Uwaga 3" xfId="23996" hidden="1"/>
    <cellStyle name="Uwaga 3" xfId="23988" hidden="1"/>
    <cellStyle name="Uwaga 3" xfId="23984" hidden="1"/>
    <cellStyle name="Uwaga 3" xfId="23981" hidden="1"/>
    <cellStyle name="Uwaga 3" xfId="23974" hidden="1"/>
    <cellStyle name="Uwaga 3" xfId="23971" hidden="1"/>
    <cellStyle name="Uwaga 3" xfId="23968" hidden="1"/>
    <cellStyle name="Uwaga 3" xfId="23959" hidden="1"/>
    <cellStyle name="Uwaga 3" xfId="23954" hidden="1"/>
    <cellStyle name="Uwaga 3" xfId="23951" hidden="1"/>
    <cellStyle name="Uwaga 3" xfId="23944" hidden="1"/>
    <cellStyle name="Uwaga 3" xfId="23939" hidden="1"/>
    <cellStyle name="Uwaga 3" xfId="23936" hidden="1"/>
    <cellStyle name="Uwaga 3" xfId="23929" hidden="1"/>
    <cellStyle name="Uwaga 3" xfId="23924" hidden="1"/>
    <cellStyle name="Uwaga 3" xfId="23921" hidden="1"/>
    <cellStyle name="Uwaga 3" xfId="23915" hidden="1"/>
    <cellStyle name="Uwaga 3" xfId="23911" hidden="1"/>
    <cellStyle name="Uwaga 3" xfId="23908" hidden="1"/>
    <cellStyle name="Uwaga 3" xfId="23900" hidden="1"/>
    <cellStyle name="Uwaga 3" xfId="23895" hidden="1"/>
    <cellStyle name="Uwaga 3" xfId="23891" hidden="1"/>
    <cellStyle name="Uwaga 3" xfId="23885" hidden="1"/>
    <cellStyle name="Uwaga 3" xfId="23880" hidden="1"/>
    <cellStyle name="Uwaga 3" xfId="23876" hidden="1"/>
    <cellStyle name="Uwaga 3" xfId="23870" hidden="1"/>
    <cellStyle name="Uwaga 3" xfId="23865" hidden="1"/>
    <cellStyle name="Uwaga 3" xfId="23861" hidden="1"/>
    <cellStyle name="Uwaga 3" xfId="23856" hidden="1"/>
    <cellStyle name="Uwaga 3" xfId="23852" hidden="1"/>
    <cellStyle name="Uwaga 3" xfId="23848" hidden="1"/>
    <cellStyle name="Uwaga 3" xfId="23840" hidden="1"/>
    <cellStyle name="Uwaga 3" xfId="23835" hidden="1"/>
    <cellStyle name="Uwaga 3" xfId="23831" hidden="1"/>
    <cellStyle name="Uwaga 3" xfId="23825" hidden="1"/>
    <cellStyle name="Uwaga 3" xfId="23820" hidden="1"/>
    <cellStyle name="Uwaga 3" xfId="23816" hidden="1"/>
    <cellStyle name="Uwaga 3" xfId="23810" hidden="1"/>
    <cellStyle name="Uwaga 3" xfId="23805" hidden="1"/>
    <cellStyle name="Uwaga 3" xfId="23801" hidden="1"/>
    <cellStyle name="Uwaga 3" xfId="23797" hidden="1"/>
    <cellStyle name="Uwaga 3" xfId="23792" hidden="1"/>
    <cellStyle name="Uwaga 3" xfId="23787" hidden="1"/>
    <cellStyle name="Uwaga 3" xfId="23782" hidden="1"/>
    <cellStyle name="Uwaga 3" xfId="23778" hidden="1"/>
    <cellStyle name="Uwaga 3" xfId="23774" hidden="1"/>
    <cellStyle name="Uwaga 3" xfId="23767" hidden="1"/>
    <cellStyle name="Uwaga 3" xfId="23763" hidden="1"/>
    <cellStyle name="Uwaga 3" xfId="23758" hidden="1"/>
    <cellStyle name="Uwaga 3" xfId="23752" hidden="1"/>
    <cellStyle name="Uwaga 3" xfId="23748" hidden="1"/>
    <cellStyle name="Uwaga 3" xfId="23743" hidden="1"/>
    <cellStyle name="Uwaga 3" xfId="23737" hidden="1"/>
    <cellStyle name="Uwaga 3" xfId="23733" hidden="1"/>
    <cellStyle name="Uwaga 3" xfId="23728" hidden="1"/>
    <cellStyle name="Uwaga 3" xfId="23722" hidden="1"/>
    <cellStyle name="Uwaga 3" xfId="23718" hidden="1"/>
    <cellStyle name="Uwaga 3" xfId="23714" hidden="1"/>
    <cellStyle name="Uwaga 3" xfId="24574" hidden="1"/>
    <cellStyle name="Uwaga 3" xfId="24573" hidden="1"/>
    <cellStyle name="Uwaga 3" xfId="24572" hidden="1"/>
    <cellStyle name="Uwaga 3" xfId="24559" hidden="1"/>
    <cellStyle name="Uwaga 3" xfId="24558" hidden="1"/>
    <cellStyle name="Uwaga 3" xfId="24557" hidden="1"/>
    <cellStyle name="Uwaga 3" xfId="24544" hidden="1"/>
    <cellStyle name="Uwaga 3" xfId="24543" hidden="1"/>
    <cellStyle name="Uwaga 3" xfId="24542" hidden="1"/>
    <cellStyle name="Uwaga 3" xfId="24529" hidden="1"/>
    <cellStyle name="Uwaga 3" xfId="24528" hidden="1"/>
    <cellStyle name="Uwaga 3" xfId="24527" hidden="1"/>
    <cellStyle name="Uwaga 3" xfId="24514" hidden="1"/>
    <cellStyle name="Uwaga 3" xfId="24513" hidden="1"/>
    <cellStyle name="Uwaga 3" xfId="24512" hidden="1"/>
    <cellStyle name="Uwaga 3" xfId="24500" hidden="1"/>
    <cellStyle name="Uwaga 3" xfId="24498" hidden="1"/>
    <cellStyle name="Uwaga 3" xfId="24496" hidden="1"/>
    <cellStyle name="Uwaga 3" xfId="24485" hidden="1"/>
    <cellStyle name="Uwaga 3" xfId="24483" hidden="1"/>
    <cellStyle name="Uwaga 3" xfId="24481" hidden="1"/>
    <cellStyle name="Uwaga 3" xfId="24470" hidden="1"/>
    <cellStyle name="Uwaga 3" xfId="24468" hidden="1"/>
    <cellStyle name="Uwaga 3" xfId="24466" hidden="1"/>
    <cellStyle name="Uwaga 3" xfId="24455" hidden="1"/>
    <cellStyle name="Uwaga 3" xfId="24453" hidden="1"/>
    <cellStyle name="Uwaga 3" xfId="24451" hidden="1"/>
    <cellStyle name="Uwaga 3" xfId="24440" hidden="1"/>
    <cellStyle name="Uwaga 3" xfId="24438" hidden="1"/>
    <cellStyle name="Uwaga 3" xfId="24436" hidden="1"/>
    <cellStyle name="Uwaga 3" xfId="24425" hidden="1"/>
    <cellStyle name="Uwaga 3" xfId="24423" hidden="1"/>
    <cellStyle name="Uwaga 3" xfId="24421" hidden="1"/>
    <cellStyle name="Uwaga 3" xfId="24410" hidden="1"/>
    <cellStyle name="Uwaga 3" xfId="24408" hidden="1"/>
    <cellStyle name="Uwaga 3" xfId="24406" hidden="1"/>
    <cellStyle name="Uwaga 3" xfId="24395" hidden="1"/>
    <cellStyle name="Uwaga 3" xfId="24393" hidden="1"/>
    <cellStyle name="Uwaga 3" xfId="24391" hidden="1"/>
    <cellStyle name="Uwaga 3" xfId="24380" hidden="1"/>
    <cellStyle name="Uwaga 3" xfId="24378" hidden="1"/>
    <cellStyle name="Uwaga 3" xfId="24376" hidden="1"/>
    <cellStyle name="Uwaga 3" xfId="24365" hidden="1"/>
    <cellStyle name="Uwaga 3" xfId="24363" hidden="1"/>
    <cellStyle name="Uwaga 3" xfId="24361" hidden="1"/>
    <cellStyle name="Uwaga 3" xfId="24350" hidden="1"/>
    <cellStyle name="Uwaga 3" xfId="24348" hidden="1"/>
    <cellStyle name="Uwaga 3" xfId="24346" hidden="1"/>
    <cellStyle name="Uwaga 3" xfId="24335" hidden="1"/>
    <cellStyle name="Uwaga 3" xfId="24333" hidden="1"/>
    <cellStyle name="Uwaga 3" xfId="24331" hidden="1"/>
    <cellStyle name="Uwaga 3" xfId="24320" hidden="1"/>
    <cellStyle name="Uwaga 3" xfId="24318" hidden="1"/>
    <cellStyle name="Uwaga 3" xfId="24315" hidden="1"/>
    <cellStyle name="Uwaga 3" xfId="24305" hidden="1"/>
    <cellStyle name="Uwaga 3" xfId="24302" hidden="1"/>
    <cellStyle name="Uwaga 3" xfId="24299" hidden="1"/>
    <cellStyle name="Uwaga 3" xfId="24290" hidden="1"/>
    <cellStyle name="Uwaga 3" xfId="24288" hidden="1"/>
    <cellStyle name="Uwaga 3" xfId="24285" hidden="1"/>
    <cellStyle name="Uwaga 3" xfId="24275" hidden="1"/>
    <cellStyle name="Uwaga 3" xfId="24273" hidden="1"/>
    <cellStyle name="Uwaga 3" xfId="24271" hidden="1"/>
    <cellStyle name="Uwaga 3" xfId="24260" hidden="1"/>
    <cellStyle name="Uwaga 3" xfId="24258" hidden="1"/>
    <cellStyle name="Uwaga 3" xfId="24256" hidden="1"/>
    <cellStyle name="Uwaga 3" xfId="24245" hidden="1"/>
    <cellStyle name="Uwaga 3" xfId="24243" hidden="1"/>
    <cellStyle name="Uwaga 3" xfId="24241" hidden="1"/>
    <cellStyle name="Uwaga 3" xfId="24230" hidden="1"/>
    <cellStyle name="Uwaga 3" xfId="24228" hidden="1"/>
    <cellStyle name="Uwaga 3" xfId="24226" hidden="1"/>
    <cellStyle name="Uwaga 3" xfId="24215" hidden="1"/>
    <cellStyle name="Uwaga 3" xfId="24213" hidden="1"/>
    <cellStyle name="Uwaga 3" xfId="24211" hidden="1"/>
    <cellStyle name="Uwaga 3" xfId="24200" hidden="1"/>
    <cellStyle name="Uwaga 3" xfId="24198" hidden="1"/>
    <cellStyle name="Uwaga 3" xfId="24195" hidden="1"/>
    <cellStyle name="Uwaga 3" xfId="24185" hidden="1"/>
    <cellStyle name="Uwaga 3" xfId="24182" hidden="1"/>
    <cellStyle name="Uwaga 3" xfId="24179" hidden="1"/>
    <cellStyle name="Uwaga 3" xfId="24170" hidden="1"/>
    <cellStyle name="Uwaga 3" xfId="24167" hidden="1"/>
    <cellStyle name="Uwaga 3" xfId="24164" hidden="1"/>
    <cellStyle name="Uwaga 3" xfId="24155" hidden="1"/>
    <cellStyle name="Uwaga 3" xfId="24153" hidden="1"/>
    <cellStyle name="Uwaga 3" xfId="24151" hidden="1"/>
    <cellStyle name="Uwaga 3" xfId="24140" hidden="1"/>
    <cellStyle name="Uwaga 3" xfId="24137" hidden="1"/>
    <cellStyle name="Uwaga 3" xfId="24134" hidden="1"/>
    <cellStyle name="Uwaga 3" xfId="24125" hidden="1"/>
    <cellStyle name="Uwaga 3" xfId="24122" hidden="1"/>
    <cellStyle name="Uwaga 3" xfId="24119" hidden="1"/>
    <cellStyle name="Uwaga 3" xfId="24110" hidden="1"/>
    <cellStyle name="Uwaga 3" xfId="24107" hidden="1"/>
    <cellStyle name="Uwaga 3" xfId="24104" hidden="1"/>
    <cellStyle name="Uwaga 3" xfId="24097" hidden="1"/>
    <cellStyle name="Uwaga 3" xfId="24093" hidden="1"/>
    <cellStyle name="Uwaga 3" xfId="24090" hidden="1"/>
    <cellStyle name="Uwaga 3" xfId="24082" hidden="1"/>
    <cellStyle name="Uwaga 3" xfId="24078" hidden="1"/>
    <cellStyle name="Uwaga 3" xfId="24075" hidden="1"/>
    <cellStyle name="Uwaga 3" xfId="24067" hidden="1"/>
    <cellStyle name="Uwaga 3" xfId="24063" hidden="1"/>
    <cellStyle name="Uwaga 3" xfId="24059" hidden="1"/>
    <cellStyle name="Uwaga 3" xfId="24052" hidden="1"/>
    <cellStyle name="Uwaga 3" xfId="24048" hidden="1"/>
    <cellStyle name="Uwaga 3" xfId="24045" hidden="1"/>
    <cellStyle name="Uwaga 3" xfId="24037" hidden="1"/>
    <cellStyle name="Uwaga 3" xfId="24033" hidden="1"/>
    <cellStyle name="Uwaga 3" xfId="24030" hidden="1"/>
    <cellStyle name="Uwaga 3" xfId="24021" hidden="1"/>
    <cellStyle name="Uwaga 3" xfId="24016" hidden="1"/>
    <cellStyle name="Uwaga 3" xfId="24012" hidden="1"/>
    <cellStyle name="Uwaga 3" xfId="24006" hidden="1"/>
    <cellStyle name="Uwaga 3" xfId="24001" hidden="1"/>
    <cellStyle name="Uwaga 3" xfId="23997" hidden="1"/>
    <cellStyle name="Uwaga 3" xfId="23991" hidden="1"/>
    <cellStyle name="Uwaga 3" xfId="23986" hidden="1"/>
    <cellStyle name="Uwaga 3" xfId="23982" hidden="1"/>
    <cellStyle name="Uwaga 3" xfId="23977" hidden="1"/>
    <cellStyle name="Uwaga 3" xfId="23973" hidden="1"/>
    <cellStyle name="Uwaga 3" xfId="23969" hidden="1"/>
    <cellStyle name="Uwaga 3" xfId="23962" hidden="1"/>
    <cellStyle name="Uwaga 3" xfId="23957" hidden="1"/>
    <cellStyle name="Uwaga 3" xfId="23953" hidden="1"/>
    <cellStyle name="Uwaga 3" xfId="23946" hidden="1"/>
    <cellStyle name="Uwaga 3" xfId="23941" hidden="1"/>
    <cellStyle name="Uwaga 3" xfId="23937" hidden="1"/>
    <cellStyle name="Uwaga 3" xfId="23932" hidden="1"/>
    <cellStyle name="Uwaga 3" xfId="23927" hidden="1"/>
    <cellStyle name="Uwaga 3" xfId="23923" hidden="1"/>
    <cellStyle name="Uwaga 3" xfId="23917" hidden="1"/>
    <cellStyle name="Uwaga 3" xfId="23913" hidden="1"/>
    <cellStyle name="Uwaga 3" xfId="23910" hidden="1"/>
    <cellStyle name="Uwaga 3" xfId="23903" hidden="1"/>
    <cellStyle name="Uwaga 3" xfId="23898" hidden="1"/>
    <cellStyle name="Uwaga 3" xfId="23893" hidden="1"/>
    <cellStyle name="Uwaga 3" xfId="23887" hidden="1"/>
    <cellStyle name="Uwaga 3" xfId="23882" hidden="1"/>
    <cellStyle name="Uwaga 3" xfId="23877" hidden="1"/>
    <cellStyle name="Uwaga 3" xfId="23872" hidden="1"/>
    <cellStyle name="Uwaga 3" xfId="23867" hidden="1"/>
    <cellStyle name="Uwaga 3" xfId="23862" hidden="1"/>
    <cellStyle name="Uwaga 3" xfId="23858" hidden="1"/>
    <cellStyle name="Uwaga 3" xfId="23854" hidden="1"/>
    <cellStyle name="Uwaga 3" xfId="23849" hidden="1"/>
    <cellStyle name="Uwaga 3" xfId="23842" hidden="1"/>
    <cellStyle name="Uwaga 3" xfId="23837" hidden="1"/>
    <cellStyle name="Uwaga 3" xfId="23832" hidden="1"/>
    <cellStyle name="Uwaga 3" xfId="23826" hidden="1"/>
    <cellStyle name="Uwaga 3" xfId="23821" hidden="1"/>
    <cellStyle name="Uwaga 3" xfId="23817" hidden="1"/>
    <cellStyle name="Uwaga 3" xfId="23812" hidden="1"/>
    <cellStyle name="Uwaga 3" xfId="23807" hidden="1"/>
    <cellStyle name="Uwaga 3" xfId="23802" hidden="1"/>
    <cellStyle name="Uwaga 3" xfId="23798" hidden="1"/>
    <cellStyle name="Uwaga 3" xfId="23793" hidden="1"/>
    <cellStyle name="Uwaga 3" xfId="23788" hidden="1"/>
    <cellStyle name="Uwaga 3" xfId="23783" hidden="1"/>
    <cellStyle name="Uwaga 3" xfId="23779" hidden="1"/>
    <cellStyle name="Uwaga 3" xfId="23775" hidden="1"/>
    <cellStyle name="Uwaga 3" xfId="23768" hidden="1"/>
    <cellStyle name="Uwaga 3" xfId="23764" hidden="1"/>
    <cellStyle name="Uwaga 3" xfId="23759" hidden="1"/>
    <cellStyle name="Uwaga 3" xfId="23753" hidden="1"/>
    <cellStyle name="Uwaga 3" xfId="23749" hidden="1"/>
    <cellStyle name="Uwaga 3" xfId="23744" hidden="1"/>
    <cellStyle name="Uwaga 3" xfId="23738" hidden="1"/>
    <cellStyle name="Uwaga 3" xfId="23734" hidden="1"/>
    <cellStyle name="Uwaga 3" xfId="23730" hidden="1"/>
    <cellStyle name="Uwaga 3" xfId="23723" hidden="1"/>
    <cellStyle name="Uwaga 3" xfId="23719" hidden="1"/>
    <cellStyle name="Uwaga 3" xfId="23715" hidden="1"/>
    <cellStyle name="Uwaga 3" xfId="24579" hidden="1"/>
    <cellStyle name="Uwaga 3" xfId="24577" hidden="1"/>
    <cellStyle name="Uwaga 3" xfId="24575" hidden="1"/>
    <cellStyle name="Uwaga 3" xfId="24562" hidden="1"/>
    <cellStyle name="Uwaga 3" xfId="24561" hidden="1"/>
    <cellStyle name="Uwaga 3" xfId="24560" hidden="1"/>
    <cellStyle name="Uwaga 3" xfId="24547" hidden="1"/>
    <cellStyle name="Uwaga 3" xfId="24546" hidden="1"/>
    <cellStyle name="Uwaga 3" xfId="24545" hidden="1"/>
    <cellStyle name="Uwaga 3" xfId="24533" hidden="1"/>
    <cellStyle name="Uwaga 3" xfId="24531" hidden="1"/>
    <cellStyle name="Uwaga 3" xfId="24530" hidden="1"/>
    <cellStyle name="Uwaga 3" xfId="24517" hidden="1"/>
    <cellStyle name="Uwaga 3" xfId="24516" hidden="1"/>
    <cellStyle name="Uwaga 3" xfId="24515" hidden="1"/>
    <cellStyle name="Uwaga 3" xfId="24503" hidden="1"/>
    <cellStyle name="Uwaga 3" xfId="24501" hidden="1"/>
    <cellStyle name="Uwaga 3" xfId="24499" hidden="1"/>
    <cellStyle name="Uwaga 3" xfId="24488" hidden="1"/>
    <cellStyle name="Uwaga 3" xfId="24486" hidden="1"/>
    <cellStyle name="Uwaga 3" xfId="24484" hidden="1"/>
    <cellStyle name="Uwaga 3" xfId="24473" hidden="1"/>
    <cellStyle name="Uwaga 3" xfId="24471" hidden="1"/>
    <cellStyle name="Uwaga 3" xfId="24469" hidden="1"/>
    <cellStyle name="Uwaga 3" xfId="24458" hidden="1"/>
    <cellStyle name="Uwaga 3" xfId="24456" hidden="1"/>
    <cellStyle name="Uwaga 3" xfId="24454" hidden="1"/>
    <cellStyle name="Uwaga 3" xfId="24443" hidden="1"/>
    <cellStyle name="Uwaga 3" xfId="24441" hidden="1"/>
    <cellStyle name="Uwaga 3" xfId="24439" hidden="1"/>
    <cellStyle name="Uwaga 3" xfId="24428" hidden="1"/>
    <cellStyle name="Uwaga 3" xfId="24426" hidden="1"/>
    <cellStyle name="Uwaga 3" xfId="24424" hidden="1"/>
    <cellStyle name="Uwaga 3" xfId="24413" hidden="1"/>
    <cellStyle name="Uwaga 3" xfId="24411" hidden="1"/>
    <cellStyle name="Uwaga 3" xfId="24409" hidden="1"/>
    <cellStyle name="Uwaga 3" xfId="24398" hidden="1"/>
    <cellStyle name="Uwaga 3" xfId="24396" hidden="1"/>
    <cellStyle name="Uwaga 3" xfId="24394" hidden="1"/>
    <cellStyle name="Uwaga 3" xfId="24383" hidden="1"/>
    <cellStyle name="Uwaga 3" xfId="24381" hidden="1"/>
    <cellStyle name="Uwaga 3" xfId="24379" hidden="1"/>
    <cellStyle name="Uwaga 3" xfId="24368" hidden="1"/>
    <cellStyle name="Uwaga 3" xfId="24366" hidden="1"/>
    <cellStyle name="Uwaga 3" xfId="24364" hidden="1"/>
    <cellStyle name="Uwaga 3" xfId="24353" hidden="1"/>
    <cellStyle name="Uwaga 3" xfId="24351" hidden="1"/>
    <cellStyle name="Uwaga 3" xfId="24349" hidden="1"/>
    <cellStyle name="Uwaga 3" xfId="24338" hidden="1"/>
    <cellStyle name="Uwaga 3" xfId="24336" hidden="1"/>
    <cellStyle name="Uwaga 3" xfId="24334" hidden="1"/>
    <cellStyle name="Uwaga 3" xfId="24323" hidden="1"/>
    <cellStyle name="Uwaga 3" xfId="24321" hidden="1"/>
    <cellStyle name="Uwaga 3" xfId="24319" hidden="1"/>
    <cellStyle name="Uwaga 3" xfId="24308" hidden="1"/>
    <cellStyle name="Uwaga 3" xfId="24306" hidden="1"/>
    <cellStyle name="Uwaga 3" xfId="24304" hidden="1"/>
    <cellStyle name="Uwaga 3" xfId="24293" hidden="1"/>
    <cellStyle name="Uwaga 3" xfId="24291" hidden="1"/>
    <cellStyle name="Uwaga 3" xfId="24289" hidden="1"/>
    <cellStyle name="Uwaga 3" xfId="24278" hidden="1"/>
    <cellStyle name="Uwaga 3" xfId="24276" hidden="1"/>
    <cellStyle name="Uwaga 3" xfId="24274" hidden="1"/>
    <cellStyle name="Uwaga 3" xfId="24263" hidden="1"/>
    <cellStyle name="Uwaga 3" xfId="24261" hidden="1"/>
    <cellStyle name="Uwaga 3" xfId="24259" hidden="1"/>
    <cellStyle name="Uwaga 3" xfId="24248" hidden="1"/>
    <cellStyle name="Uwaga 3" xfId="24246" hidden="1"/>
    <cellStyle name="Uwaga 3" xfId="24244" hidden="1"/>
    <cellStyle name="Uwaga 3" xfId="24233" hidden="1"/>
    <cellStyle name="Uwaga 3" xfId="24231" hidden="1"/>
    <cellStyle name="Uwaga 3" xfId="24229" hidden="1"/>
    <cellStyle name="Uwaga 3" xfId="24218" hidden="1"/>
    <cellStyle name="Uwaga 3" xfId="24216" hidden="1"/>
    <cellStyle name="Uwaga 3" xfId="24214" hidden="1"/>
    <cellStyle name="Uwaga 3" xfId="24203" hidden="1"/>
    <cellStyle name="Uwaga 3" xfId="24201" hidden="1"/>
    <cellStyle name="Uwaga 3" xfId="24199" hidden="1"/>
    <cellStyle name="Uwaga 3" xfId="24188" hidden="1"/>
    <cellStyle name="Uwaga 3" xfId="24186" hidden="1"/>
    <cellStyle name="Uwaga 3" xfId="24183" hidden="1"/>
    <cellStyle name="Uwaga 3" xfId="24173" hidden="1"/>
    <cellStyle name="Uwaga 3" xfId="24171" hidden="1"/>
    <cellStyle name="Uwaga 3" xfId="24169" hidden="1"/>
    <cellStyle name="Uwaga 3" xfId="24158" hidden="1"/>
    <cellStyle name="Uwaga 3" xfId="24156" hidden="1"/>
    <cellStyle name="Uwaga 3" xfId="24154" hidden="1"/>
    <cellStyle name="Uwaga 3" xfId="24143" hidden="1"/>
    <cellStyle name="Uwaga 3" xfId="24141" hidden="1"/>
    <cellStyle name="Uwaga 3" xfId="24138" hidden="1"/>
    <cellStyle name="Uwaga 3" xfId="24128" hidden="1"/>
    <cellStyle name="Uwaga 3" xfId="24126" hidden="1"/>
    <cellStyle name="Uwaga 3" xfId="24123" hidden="1"/>
    <cellStyle name="Uwaga 3" xfId="24113" hidden="1"/>
    <cellStyle name="Uwaga 3" xfId="24111" hidden="1"/>
    <cellStyle name="Uwaga 3" xfId="24108" hidden="1"/>
    <cellStyle name="Uwaga 3" xfId="24099" hidden="1"/>
    <cellStyle name="Uwaga 3" xfId="24096" hidden="1"/>
    <cellStyle name="Uwaga 3" xfId="24092" hidden="1"/>
    <cellStyle name="Uwaga 3" xfId="24084" hidden="1"/>
    <cellStyle name="Uwaga 3" xfId="24081" hidden="1"/>
    <cellStyle name="Uwaga 3" xfId="24077" hidden="1"/>
    <cellStyle name="Uwaga 3" xfId="24069" hidden="1"/>
    <cellStyle name="Uwaga 3" xfId="24066" hidden="1"/>
    <cellStyle name="Uwaga 3" xfId="24062" hidden="1"/>
    <cellStyle name="Uwaga 3" xfId="24054" hidden="1"/>
    <cellStyle name="Uwaga 3" xfId="24051" hidden="1"/>
    <cellStyle name="Uwaga 3" xfId="24047" hidden="1"/>
    <cellStyle name="Uwaga 3" xfId="24039" hidden="1"/>
    <cellStyle name="Uwaga 3" xfId="24036" hidden="1"/>
    <cellStyle name="Uwaga 3" xfId="24032" hidden="1"/>
    <cellStyle name="Uwaga 3" xfId="24024" hidden="1"/>
    <cellStyle name="Uwaga 3" xfId="24020" hidden="1"/>
    <cellStyle name="Uwaga 3" xfId="24015" hidden="1"/>
    <cellStyle name="Uwaga 3" xfId="24009" hidden="1"/>
    <cellStyle name="Uwaga 3" xfId="24005" hidden="1"/>
    <cellStyle name="Uwaga 3" xfId="24000" hidden="1"/>
    <cellStyle name="Uwaga 3" xfId="23994" hidden="1"/>
    <cellStyle name="Uwaga 3" xfId="23990" hidden="1"/>
    <cellStyle name="Uwaga 3" xfId="23985" hidden="1"/>
    <cellStyle name="Uwaga 3" xfId="23979" hidden="1"/>
    <cellStyle name="Uwaga 3" xfId="23976" hidden="1"/>
    <cellStyle name="Uwaga 3" xfId="23972" hidden="1"/>
    <cellStyle name="Uwaga 3" xfId="23964" hidden="1"/>
    <cellStyle name="Uwaga 3" xfId="23961" hidden="1"/>
    <cellStyle name="Uwaga 3" xfId="23956" hidden="1"/>
    <cellStyle name="Uwaga 3" xfId="23949" hidden="1"/>
    <cellStyle name="Uwaga 3" xfId="23945" hidden="1"/>
    <cellStyle name="Uwaga 3" xfId="23940" hidden="1"/>
    <cellStyle name="Uwaga 3" xfId="23934" hidden="1"/>
    <cellStyle name="Uwaga 3" xfId="23930" hidden="1"/>
    <cellStyle name="Uwaga 3" xfId="23925" hidden="1"/>
    <cellStyle name="Uwaga 3" xfId="23919" hidden="1"/>
    <cellStyle name="Uwaga 3" xfId="23916" hidden="1"/>
    <cellStyle name="Uwaga 3" xfId="23912" hidden="1"/>
    <cellStyle name="Uwaga 3" xfId="23904" hidden="1"/>
    <cellStyle name="Uwaga 3" xfId="23899" hidden="1"/>
    <cellStyle name="Uwaga 3" xfId="23894" hidden="1"/>
    <cellStyle name="Uwaga 3" xfId="23889" hidden="1"/>
    <cellStyle name="Uwaga 3" xfId="23884" hidden="1"/>
    <cellStyle name="Uwaga 3" xfId="23879" hidden="1"/>
    <cellStyle name="Uwaga 3" xfId="23874" hidden="1"/>
    <cellStyle name="Uwaga 3" xfId="23869" hidden="1"/>
    <cellStyle name="Uwaga 3" xfId="23864" hidden="1"/>
    <cellStyle name="Uwaga 3" xfId="23859" hidden="1"/>
    <cellStyle name="Uwaga 3" xfId="23855" hidden="1"/>
    <cellStyle name="Uwaga 3" xfId="23850" hidden="1"/>
    <cellStyle name="Uwaga 3" xfId="23843" hidden="1"/>
    <cellStyle name="Uwaga 3" xfId="23838" hidden="1"/>
    <cellStyle name="Uwaga 3" xfId="23833" hidden="1"/>
    <cellStyle name="Uwaga 3" xfId="23828" hidden="1"/>
    <cellStyle name="Uwaga 3" xfId="23823" hidden="1"/>
    <cellStyle name="Uwaga 3" xfId="23818" hidden="1"/>
    <cellStyle name="Uwaga 3" xfId="23813" hidden="1"/>
    <cellStyle name="Uwaga 3" xfId="23808" hidden="1"/>
    <cellStyle name="Uwaga 3" xfId="23803" hidden="1"/>
    <cellStyle name="Uwaga 3" xfId="23799" hidden="1"/>
    <cellStyle name="Uwaga 3" xfId="23794" hidden="1"/>
    <cellStyle name="Uwaga 3" xfId="23789" hidden="1"/>
    <cellStyle name="Uwaga 3" xfId="23784" hidden="1"/>
    <cellStyle name="Uwaga 3" xfId="23780" hidden="1"/>
    <cellStyle name="Uwaga 3" xfId="23776" hidden="1"/>
    <cellStyle name="Uwaga 3" xfId="23769" hidden="1"/>
    <cellStyle name="Uwaga 3" xfId="23765" hidden="1"/>
    <cellStyle name="Uwaga 3" xfId="23760" hidden="1"/>
    <cellStyle name="Uwaga 3" xfId="23754" hidden="1"/>
    <cellStyle name="Uwaga 3" xfId="23750" hidden="1"/>
    <cellStyle name="Uwaga 3" xfId="23745" hidden="1"/>
    <cellStyle name="Uwaga 3" xfId="23739" hidden="1"/>
    <cellStyle name="Uwaga 3" xfId="23735" hidden="1"/>
    <cellStyle name="Uwaga 3" xfId="23731" hidden="1"/>
    <cellStyle name="Uwaga 3" xfId="23724" hidden="1"/>
    <cellStyle name="Uwaga 3" xfId="23720" hidden="1"/>
    <cellStyle name="Uwaga 3" xfId="23716" hidden="1"/>
    <cellStyle name="Uwaga 3" xfId="24583" hidden="1"/>
    <cellStyle name="Uwaga 3" xfId="24582" hidden="1"/>
    <cellStyle name="Uwaga 3" xfId="24580" hidden="1"/>
    <cellStyle name="Uwaga 3" xfId="24567" hidden="1"/>
    <cellStyle name="Uwaga 3" xfId="24565" hidden="1"/>
    <cellStyle name="Uwaga 3" xfId="24563" hidden="1"/>
    <cellStyle name="Uwaga 3" xfId="24553" hidden="1"/>
    <cellStyle name="Uwaga 3" xfId="24551" hidden="1"/>
    <cellStyle name="Uwaga 3" xfId="24549" hidden="1"/>
    <cellStyle name="Uwaga 3" xfId="24538" hidden="1"/>
    <cellStyle name="Uwaga 3" xfId="24536" hidden="1"/>
    <cellStyle name="Uwaga 3" xfId="24534" hidden="1"/>
    <cellStyle name="Uwaga 3" xfId="24521" hidden="1"/>
    <cellStyle name="Uwaga 3" xfId="24519" hidden="1"/>
    <cellStyle name="Uwaga 3" xfId="24518" hidden="1"/>
    <cellStyle name="Uwaga 3" xfId="24505" hidden="1"/>
    <cellStyle name="Uwaga 3" xfId="24504" hidden="1"/>
    <cellStyle name="Uwaga 3" xfId="24502" hidden="1"/>
    <cellStyle name="Uwaga 3" xfId="24490" hidden="1"/>
    <cellStyle name="Uwaga 3" xfId="24489" hidden="1"/>
    <cellStyle name="Uwaga 3" xfId="24487" hidden="1"/>
    <cellStyle name="Uwaga 3" xfId="24475" hidden="1"/>
    <cellStyle name="Uwaga 3" xfId="24474" hidden="1"/>
    <cellStyle name="Uwaga 3" xfId="24472" hidden="1"/>
    <cellStyle name="Uwaga 3" xfId="24460" hidden="1"/>
    <cellStyle name="Uwaga 3" xfId="24459" hidden="1"/>
    <cellStyle name="Uwaga 3" xfId="24457" hidden="1"/>
    <cellStyle name="Uwaga 3" xfId="24445" hidden="1"/>
    <cellStyle name="Uwaga 3" xfId="24444" hidden="1"/>
    <cellStyle name="Uwaga 3" xfId="24442" hidden="1"/>
    <cellStyle name="Uwaga 3" xfId="24430" hidden="1"/>
    <cellStyle name="Uwaga 3" xfId="24429" hidden="1"/>
    <cellStyle name="Uwaga 3" xfId="24427" hidden="1"/>
    <cellStyle name="Uwaga 3" xfId="24415" hidden="1"/>
    <cellStyle name="Uwaga 3" xfId="24414" hidden="1"/>
    <cellStyle name="Uwaga 3" xfId="24412" hidden="1"/>
    <cellStyle name="Uwaga 3" xfId="24400" hidden="1"/>
    <cellStyle name="Uwaga 3" xfId="24399" hidden="1"/>
    <cellStyle name="Uwaga 3" xfId="24397" hidden="1"/>
    <cellStyle name="Uwaga 3" xfId="24385" hidden="1"/>
    <cellStyle name="Uwaga 3" xfId="24384" hidden="1"/>
    <cellStyle name="Uwaga 3" xfId="24382" hidden="1"/>
    <cellStyle name="Uwaga 3" xfId="24370" hidden="1"/>
    <cellStyle name="Uwaga 3" xfId="24369" hidden="1"/>
    <cellStyle name="Uwaga 3" xfId="24367" hidden="1"/>
    <cellStyle name="Uwaga 3" xfId="24355" hidden="1"/>
    <cellStyle name="Uwaga 3" xfId="24354" hidden="1"/>
    <cellStyle name="Uwaga 3" xfId="24352" hidden="1"/>
    <cellStyle name="Uwaga 3" xfId="24340" hidden="1"/>
    <cellStyle name="Uwaga 3" xfId="24339" hidden="1"/>
    <cellStyle name="Uwaga 3" xfId="24337" hidden="1"/>
    <cellStyle name="Uwaga 3" xfId="24325" hidden="1"/>
    <cellStyle name="Uwaga 3" xfId="24324" hidden="1"/>
    <cellStyle name="Uwaga 3" xfId="24322" hidden="1"/>
    <cellStyle name="Uwaga 3" xfId="24310" hidden="1"/>
    <cellStyle name="Uwaga 3" xfId="24309" hidden="1"/>
    <cellStyle name="Uwaga 3" xfId="24307" hidden="1"/>
    <cellStyle name="Uwaga 3" xfId="24295" hidden="1"/>
    <cellStyle name="Uwaga 3" xfId="24294" hidden="1"/>
    <cellStyle name="Uwaga 3" xfId="24292" hidden="1"/>
    <cellStyle name="Uwaga 3" xfId="24280" hidden="1"/>
    <cellStyle name="Uwaga 3" xfId="24279" hidden="1"/>
    <cellStyle name="Uwaga 3" xfId="24277" hidden="1"/>
    <cellStyle name="Uwaga 3" xfId="24265" hidden="1"/>
    <cellStyle name="Uwaga 3" xfId="24264" hidden="1"/>
    <cellStyle name="Uwaga 3" xfId="24262" hidden="1"/>
    <cellStyle name="Uwaga 3" xfId="24250" hidden="1"/>
    <cellStyle name="Uwaga 3" xfId="24249" hidden="1"/>
    <cellStyle name="Uwaga 3" xfId="24247" hidden="1"/>
    <cellStyle name="Uwaga 3" xfId="24235" hidden="1"/>
    <cellStyle name="Uwaga 3" xfId="24234" hidden="1"/>
    <cellStyle name="Uwaga 3" xfId="24232" hidden="1"/>
    <cellStyle name="Uwaga 3" xfId="24220" hidden="1"/>
    <cellStyle name="Uwaga 3" xfId="24219" hidden="1"/>
    <cellStyle name="Uwaga 3" xfId="24217" hidden="1"/>
    <cellStyle name="Uwaga 3" xfId="24205" hidden="1"/>
    <cellStyle name="Uwaga 3" xfId="24204" hidden="1"/>
    <cellStyle name="Uwaga 3" xfId="24202" hidden="1"/>
    <cellStyle name="Uwaga 3" xfId="24190" hidden="1"/>
    <cellStyle name="Uwaga 3" xfId="24189" hidden="1"/>
    <cellStyle name="Uwaga 3" xfId="24187" hidden="1"/>
    <cellStyle name="Uwaga 3" xfId="24175" hidden="1"/>
    <cellStyle name="Uwaga 3" xfId="24174" hidden="1"/>
    <cellStyle name="Uwaga 3" xfId="24172" hidden="1"/>
    <cellStyle name="Uwaga 3" xfId="24160" hidden="1"/>
    <cellStyle name="Uwaga 3" xfId="24159" hidden="1"/>
    <cellStyle name="Uwaga 3" xfId="24157" hidden="1"/>
    <cellStyle name="Uwaga 3" xfId="24145" hidden="1"/>
    <cellStyle name="Uwaga 3" xfId="24144" hidden="1"/>
    <cellStyle name="Uwaga 3" xfId="24142" hidden="1"/>
    <cellStyle name="Uwaga 3" xfId="24130" hidden="1"/>
    <cellStyle name="Uwaga 3" xfId="24129" hidden="1"/>
    <cellStyle name="Uwaga 3" xfId="24127" hidden="1"/>
    <cellStyle name="Uwaga 3" xfId="24115" hidden="1"/>
    <cellStyle name="Uwaga 3" xfId="24114" hidden="1"/>
    <cellStyle name="Uwaga 3" xfId="24112" hidden="1"/>
    <cellStyle name="Uwaga 3" xfId="24100" hidden="1"/>
    <cellStyle name="Uwaga 3" xfId="24098" hidden="1"/>
    <cellStyle name="Uwaga 3" xfId="24095" hidden="1"/>
    <cellStyle name="Uwaga 3" xfId="24085" hidden="1"/>
    <cellStyle name="Uwaga 3" xfId="24083" hidden="1"/>
    <cellStyle name="Uwaga 3" xfId="24080" hidden="1"/>
    <cellStyle name="Uwaga 3" xfId="24070" hidden="1"/>
    <cellStyle name="Uwaga 3" xfId="24068" hidden="1"/>
    <cellStyle name="Uwaga 3" xfId="24065" hidden="1"/>
    <cellStyle name="Uwaga 3" xfId="24055" hidden="1"/>
    <cellStyle name="Uwaga 3" xfId="24053" hidden="1"/>
    <cellStyle name="Uwaga 3" xfId="24050" hidden="1"/>
    <cellStyle name="Uwaga 3" xfId="24040" hidden="1"/>
    <cellStyle name="Uwaga 3" xfId="24038" hidden="1"/>
    <cellStyle name="Uwaga 3" xfId="24035" hidden="1"/>
    <cellStyle name="Uwaga 3" xfId="24025" hidden="1"/>
    <cellStyle name="Uwaga 3" xfId="24023" hidden="1"/>
    <cellStyle name="Uwaga 3" xfId="24019" hidden="1"/>
    <cellStyle name="Uwaga 3" xfId="24010" hidden="1"/>
    <cellStyle name="Uwaga 3" xfId="24007" hidden="1"/>
    <cellStyle name="Uwaga 3" xfId="24003" hidden="1"/>
    <cellStyle name="Uwaga 3" xfId="23995" hidden="1"/>
    <cellStyle name="Uwaga 3" xfId="23993" hidden="1"/>
    <cellStyle name="Uwaga 3" xfId="23989" hidden="1"/>
    <cellStyle name="Uwaga 3" xfId="23980" hidden="1"/>
    <cellStyle name="Uwaga 3" xfId="23978" hidden="1"/>
    <cellStyle name="Uwaga 3" xfId="23975" hidden="1"/>
    <cellStyle name="Uwaga 3" xfId="23965" hidden="1"/>
    <cellStyle name="Uwaga 3" xfId="23963" hidden="1"/>
    <cellStyle name="Uwaga 3" xfId="23958" hidden="1"/>
    <cellStyle name="Uwaga 3" xfId="23950" hidden="1"/>
    <cellStyle name="Uwaga 3" xfId="23948" hidden="1"/>
    <cellStyle name="Uwaga 3" xfId="23943" hidden="1"/>
    <cellStyle name="Uwaga 3" xfId="23935" hidden="1"/>
    <cellStyle name="Uwaga 3" xfId="23933" hidden="1"/>
    <cellStyle name="Uwaga 3" xfId="23928" hidden="1"/>
    <cellStyle name="Uwaga 3" xfId="23920" hidden="1"/>
    <cellStyle name="Uwaga 3" xfId="23918" hidden="1"/>
    <cellStyle name="Uwaga 3" xfId="23914" hidden="1"/>
    <cellStyle name="Uwaga 3" xfId="23905" hidden="1"/>
    <cellStyle name="Uwaga 3" xfId="23902" hidden="1"/>
    <cellStyle name="Uwaga 3" xfId="23897" hidden="1"/>
    <cellStyle name="Uwaga 3" xfId="23890" hidden="1"/>
    <cellStyle name="Uwaga 3" xfId="23886" hidden="1"/>
    <cellStyle name="Uwaga 3" xfId="23881" hidden="1"/>
    <cellStyle name="Uwaga 3" xfId="23875" hidden="1"/>
    <cellStyle name="Uwaga 3" xfId="23871" hidden="1"/>
    <cellStyle name="Uwaga 3" xfId="23866" hidden="1"/>
    <cellStyle name="Uwaga 3" xfId="23860" hidden="1"/>
    <cellStyle name="Uwaga 3" xfId="23857" hidden="1"/>
    <cellStyle name="Uwaga 3" xfId="23853" hidden="1"/>
    <cellStyle name="Uwaga 3" xfId="23844" hidden="1"/>
    <cellStyle name="Uwaga 3" xfId="23839" hidden="1"/>
    <cellStyle name="Uwaga 3" xfId="23834" hidden="1"/>
    <cellStyle name="Uwaga 3" xfId="23829" hidden="1"/>
    <cellStyle name="Uwaga 3" xfId="23824" hidden="1"/>
    <cellStyle name="Uwaga 3" xfId="23819" hidden="1"/>
    <cellStyle name="Uwaga 3" xfId="23814" hidden="1"/>
    <cellStyle name="Uwaga 3" xfId="23809" hidden="1"/>
    <cellStyle name="Uwaga 3" xfId="23804" hidden="1"/>
    <cellStyle name="Uwaga 3" xfId="23800" hidden="1"/>
    <cellStyle name="Uwaga 3" xfId="23795" hidden="1"/>
    <cellStyle name="Uwaga 3" xfId="23790" hidden="1"/>
    <cellStyle name="Uwaga 3" xfId="23785" hidden="1"/>
    <cellStyle name="Uwaga 3" xfId="23781" hidden="1"/>
    <cellStyle name="Uwaga 3" xfId="23777" hidden="1"/>
    <cellStyle name="Uwaga 3" xfId="23770" hidden="1"/>
    <cellStyle name="Uwaga 3" xfId="23766" hidden="1"/>
    <cellStyle name="Uwaga 3" xfId="23761" hidden="1"/>
    <cellStyle name="Uwaga 3" xfId="23755" hidden="1"/>
    <cellStyle name="Uwaga 3" xfId="23751" hidden="1"/>
    <cellStyle name="Uwaga 3" xfId="23746" hidden="1"/>
    <cellStyle name="Uwaga 3" xfId="23740" hidden="1"/>
    <cellStyle name="Uwaga 3" xfId="23736" hidden="1"/>
    <cellStyle name="Uwaga 3" xfId="23732" hidden="1"/>
    <cellStyle name="Uwaga 3" xfId="23725" hidden="1"/>
    <cellStyle name="Uwaga 3" xfId="23721" hidden="1"/>
    <cellStyle name="Uwaga 3" xfId="23717" hidden="1"/>
    <cellStyle name="Uwaga 3" xfId="24698" hidden="1"/>
    <cellStyle name="Uwaga 3" xfId="24699" hidden="1"/>
    <cellStyle name="Uwaga 3" xfId="24700" hidden="1"/>
    <cellStyle name="Uwaga 3" xfId="24710" hidden="1"/>
    <cellStyle name="Uwaga 3" xfId="24711" hidden="1"/>
    <cellStyle name="Uwaga 3" xfId="24712" hidden="1"/>
    <cellStyle name="Uwaga 3" xfId="24719" hidden="1"/>
    <cellStyle name="Uwaga 3" xfId="24720" hidden="1"/>
    <cellStyle name="Uwaga 3" xfId="24721" hidden="1"/>
    <cellStyle name="Uwaga 3" xfId="24728" hidden="1"/>
    <cellStyle name="Uwaga 3" xfId="24729" hidden="1"/>
    <cellStyle name="Uwaga 3" xfId="24730" hidden="1"/>
    <cellStyle name="Uwaga 3" xfId="24739" hidden="1"/>
    <cellStyle name="Uwaga 3" xfId="24740" hidden="1"/>
    <cellStyle name="Uwaga 3" xfId="24741" hidden="1"/>
    <cellStyle name="Uwaga 3" xfId="24752" hidden="1"/>
    <cellStyle name="Uwaga 3" xfId="24753" hidden="1"/>
    <cellStyle name="Uwaga 3" xfId="24754" hidden="1"/>
    <cellStyle name="Uwaga 3" xfId="24761" hidden="1"/>
    <cellStyle name="Uwaga 3" xfId="24762" hidden="1"/>
    <cellStyle name="Uwaga 3" xfId="24763" hidden="1"/>
    <cellStyle name="Uwaga 3" xfId="24770" hidden="1"/>
    <cellStyle name="Uwaga 3" xfId="24771" hidden="1"/>
    <cellStyle name="Uwaga 3" xfId="24772" hidden="1"/>
    <cellStyle name="Uwaga 3" xfId="24779" hidden="1"/>
    <cellStyle name="Uwaga 3" xfId="24780" hidden="1"/>
    <cellStyle name="Uwaga 3" xfId="24781" hidden="1"/>
    <cellStyle name="Uwaga 3" xfId="24791" hidden="1"/>
    <cellStyle name="Uwaga 3" xfId="24792" hidden="1"/>
    <cellStyle name="Uwaga 3" xfId="24793" hidden="1"/>
    <cellStyle name="Uwaga 3" xfId="24800" hidden="1"/>
    <cellStyle name="Uwaga 3" xfId="24801" hidden="1"/>
    <cellStyle name="Uwaga 3" xfId="24802" hidden="1"/>
    <cellStyle name="Uwaga 3" xfId="24809" hidden="1"/>
    <cellStyle name="Uwaga 3" xfId="24810" hidden="1"/>
    <cellStyle name="Uwaga 3" xfId="24811" hidden="1"/>
    <cellStyle name="Uwaga 3" xfId="24819" hidden="1"/>
    <cellStyle name="Uwaga 3" xfId="24820" hidden="1"/>
    <cellStyle name="Uwaga 3" xfId="24821" hidden="1"/>
    <cellStyle name="Uwaga 3" xfId="24831" hidden="1"/>
    <cellStyle name="Uwaga 3" xfId="24832" hidden="1"/>
    <cellStyle name="Uwaga 3" xfId="24833" hidden="1"/>
    <cellStyle name="Uwaga 3" xfId="24840" hidden="1"/>
    <cellStyle name="Uwaga 3" xfId="24841" hidden="1"/>
    <cellStyle name="Uwaga 3" xfId="24842" hidden="1"/>
    <cellStyle name="Uwaga 3" xfId="24849" hidden="1"/>
    <cellStyle name="Uwaga 3" xfId="24850" hidden="1"/>
    <cellStyle name="Uwaga 3" xfId="24851" hidden="1"/>
    <cellStyle name="Uwaga 3" xfId="24859" hidden="1"/>
    <cellStyle name="Uwaga 3" xfId="24860" hidden="1"/>
    <cellStyle name="Uwaga 3" xfId="24861" hidden="1"/>
    <cellStyle name="Uwaga 3" xfId="24871" hidden="1"/>
    <cellStyle name="Uwaga 3" xfId="24872" hidden="1"/>
    <cellStyle name="Uwaga 3" xfId="24873" hidden="1"/>
    <cellStyle name="Uwaga 3" xfId="24880" hidden="1"/>
    <cellStyle name="Uwaga 3" xfId="24881" hidden="1"/>
    <cellStyle name="Uwaga 3" xfId="24882" hidden="1"/>
    <cellStyle name="Uwaga 3" xfId="24889" hidden="1"/>
    <cellStyle name="Uwaga 3" xfId="24890" hidden="1"/>
    <cellStyle name="Uwaga 3" xfId="24891" hidden="1"/>
    <cellStyle name="Uwaga 3" xfId="24898" hidden="1"/>
    <cellStyle name="Uwaga 3" xfId="24899" hidden="1"/>
    <cellStyle name="Uwaga 3" xfId="24900" hidden="1"/>
    <cellStyle name="Uwaga 3" xfId="24910" hidden="1"/>
    <cellStyle name="Uwaga 3" xfId="24911" hidden="1"/>
    <cellStyle name="Uwaga 3" xfId="24912" hidden="1"/>
    <cellStyle name="Uwaga 3" xfId="24919" hidden="1"/>
    <cellStyle name="Uwaga 3" xfId="24920" hidden="1"/>
    <cellStyle name="Uwaga 3" xfId="24921" hidden="1"/>
    <cellStyle name="Uwaga 3" xfId="24928" hidden="1"/>
    <cellStyle name="Uwaga 3" xfId="24929" hidden="1"/>
    <cellStyle name="Uwaga 3" xfId="24930" hidden="1"/>
    <cellStyle name="Uwaga 3" xfId="24939" hidden="1"/>
    <cellStyle name="Uwaga 3" xfId="24940" hidden="1"/>
    <cellStyle name="Uwaga 3" xfId="24941" hidden="1"/>
    <cellStyle name="Uwaga 3" xfId="24951" hidden="1"/>
    <cellStyle name="Uwaga 3" xfId="24952" hidden="1"/>
    <cellStyle name="Uwaga 3" xfId="24953" hidden="1"/>
    <cellStyle name="Uwaga 3" xfId="24960" hidden="1"/>
    <cellStyle name="Uwaga 3" xfId="24961" hidden="1"/>
    <cellStyle name="Uwaga 3" xfId="24962" hidden="1"/>
    <cellStyle name="Uwaga 3" xfId="24969" hidden="1"/>
    <cellStyle name="Uwaga 3" xfId="24970" hidden="1"/>
    <cellStyle name="Uwaga 3" xfId="24971" hidden="1"/>
    <cellStyle name="Uwaga 3" xfId="24979" hidden="1"/>
    <cellStyle name="Uwaga 3" xfId="24980" hidden="1"/>
    <cellStyle name="Uwaga 3" xfId="24981" hidden="1"/>
    <cellStyle name="Uwaga 3" xfId="24991" hidden="1"/>
    <cellStyle name="Uwaga 3" xfId="24992" hidden="1"/>
    <cellStyle name="Uwaga 3" xfId="24993" hidden="1"/>
    <cellStyle name="Uwaga 3" xfId="25000" hidden="1"/>
    <cellStyle name="Uwaga 3" xfId="25001" hidden="1"/>
    <cellStyle name="Uwaga 3" xfId="25002" hidden="1"/>
    <cellStyle name="Uwaga 3" xfId="25009" hidden="1"/>
    <cellStyle name="Uwaga 3" xfId="25010" hidden="1"/>
    <cellStyle name="Uwaga 3" xfId="25011" hidden="1"/>
    <cellStyle name="Uwaga 3" xfId="25018" hidden="1"/>
    <cellStyle name="Uwaga 3" xfId="25019" hidden="1"/>
    <cellStyle name="Uwaga 3" xfId="25020" hidden="1"/>
    <cellStyle name="Uwaga 3" xfId="25030" hidden="1"/>
    <cellStyle name="Uwaga 3" xfId="25031" hidden="1"/>
    <cellStyle name="Uwaga 3" xfId="25032" hidden="1"/>
    <cellStyle name="Uwaga 3" xfId="25039" hidden="1"/>
    <cellStyle name="Uwaga 3" xfId="25040" hidden="1"/>
    <cellStyle name="Uwaga 3" xfId="25041" hidden="1"/>
    <cellStyle name="Uwaga 3" xfId="25048" hidden="1"/>
    <cellStyle name="Uwaga 3" xfId="25049" hidden="1"/>
    <cellStyle name="Uwaga 3" xfId="25050" hidden="1"/>
    <cellStyle name="Uwaga 3" xfId="25059" hidden="1"/>
    <cellStyle name="Uwaga 3" xfId="25060" hidden="1"/>
    <cellStyle name="Uwaga 3" xfId="25061" hidden="1"/>
    <cellStyle name="Uwaga 3" xfId="25071" hidden="1"/>
    <cellStyle name="Uwaga 3" xfId="25072" hidden="1"/>
    <cellStyle name="Uwaga 3" xfId="25073" hidden="1"/>
    <cellStyle name="Uwaga 3" xfId="25080" hidden="1"/>
    <cellStyle name="Uwaga 3" xfId="25081" hidden="1"/>
    <cellStyle name="Uwaga 3" xfId="25082" hidden="1"/>
    <cellStyle name="Uwaga 3" xfId="25089" hidden="1"/>
    <cellStyle name="Uwaga 3" xfId="25090" hidden="1"/>
    <cellStyle name="Uwaga 3" xfId="25091" hidden="1"/>
    <cellStyle name="Uwaga 3" xfId="25098" hidden="1"/>
    <cellStyle name="Uwaga 3" xfId="25099" hidden="1"/>
    <cellStyle name="Uwaga 3" xfId="25100" hidden="1"/>
    <cellStyle name="Uwaga 3" xfId="25110" hidden="1"/>
    <cellStyle name="Uwaga 3" xfId="25111" hidden="1"/>
    <cellStyle name="Uwaga 3" xfId="25112" hidden="1"/>
    <cellStyle name="Uwaga 3" xfId="25119" hidden="1"/>
    <cellStyle name="Uwaga 3" xfId="25120" hidden="1"/>
    <cellStyle name="Uwaga 3" xfId="25121" hidden="1"/>
    <cellStyle name="Uwaga 3" xfId="25128" hidden="1"/>
    <cellStyle name="Uwaga 3" xfId="25129" hidden="1"/>
    <cellStyle name="Uwaga 3" xfId="25130" hidden="1"/>
    <cellStyle name="Uwaga 3" xfId="25138" hidden="1"/>
    <cellStyle name="Uwaga 3" xfId="25139" hidden="1"/>
    <cellStyle name="Uwaga 3" xfId="25140" hidden="1"/>
    <cellStyle name="Uwaga 3" xfId="25150" hidden="1"/>
    <cellStyle name="Uwaga 3" xfId="25151" hidden="1"/>
    <cellStyle name="Uwaga 3" xfId="25152" hidden="1"/>
    <cellStyle name="Uwaga 3" xfId="25159" hidden="1"/>
    <cellStyle name="Uwaga 3" xfId="25160" hidden="1"/>
    <cellStyle name="Uwaga 3" xfId="25161" hidden="1"/>
    <cellStyle name="Uwaga 3" xfId="25168" hidden="1"/>
    <cellStyle name="Uwaga 3" xfId="25169" hidden="1"/>
    <cellStyle name="Uwaga 3" xfId="25170" hidden="1"/>
    <cellStyle name="Uwaga 3" xfId="25178" hidden="1"/>
    <cellStyle name="Uwaga 3" xfId="25179" hidden="1"/>
    <cellStyle name="Uwaga 3" xfId="25180" hidden="1"/>
    <cellStyle name="Uwaga 3" xfId="25190" hidden="1"/>
    <cellStyle name="Uwaga 3" xfId="25191" hidden="1"/>
    <cellStyle name="Uwaga 3" xfId="25192" hidden="1"/>
    <cellStyle name="Uwaga 3" xfId="25199" hidden="1"/>
    <cellStyle name="Uwaga 3" xfId="25200" hidden="1"/>
    <cellStyle name="Uwaga 3" xfId="25201" hidden="1"/>
    <cellStyle name="Uwaga 3" xfId="25208" hidden="1"/>
    <cellStyle name="Uwaga 3" xfId="25209" hidden="1"/>
    <cellStyle name="Uwaga 3" xfId="25210" hidden="1"/>
    <cellStyle name="Uwaga 3" xfId="25218" hidden="1"/>
    <cellStyle name="Uwaga 3" xfId="25219" hidden="1"/>
    <cellStyle name="Uwaga 3" xfId="25220" hidden="1"/>
    <cellStyle name="Uwaga 3" xfId="25228" hidden="1"/>
    <cellStyle name="Uwaga 3" xfId="25229" hidden="1"/>
    <cellStyle name="Uwaga 3" xfId="25230" hidden="1"/>
    <cellStyle name="Uwaga 3" xfId="25238" hidden="1"/>
    <cellStyle name="Uwaga 3" xfId="25239" hidden="1"/>
    <cellStyle name="Uwaga 3" xfId="25240" hidden="1"/>
    <cellStyle name="Uwaga 3" xfId="25248" hidden="1"/>
    <cellStyle name="Uwaga 3" xfId="25249" hidden="1"/>
    <cellStyle name="Uwaga 3" xfId="25250" hidden="1"/>
    <cellStyle name="Uwaga 3" xfId="25258" hidden="1"/>
    <cellStyle name="Uwaga 3" xfId="25259" hidden="1"/>
    <cellStyle name="Uwaga 3" xfId="25260" hidden="1"/>
    <cellStyle name="Uwaga 3" xfId="25268" hidden="1"/>
    <cellStyle name="Uwaga 3" xfId="25269" hidden="1"/>
    <cellStyle name="Uwaga 3" xfId="25270" hidden="1"/>
    <cellStyle name="Uwaga 3" xfId="25296" hidden="1"/>
    <cellStyle name="Uwaga 3" xfId="25297" hidden="1"/>
    <cellStyle name="Uwaga 3" xfId="25299" hidden="1"/>
    <cellStyle name="Uwaga 3" xfId="25305" hidden="1"/>
    <cellStyle name="Uwaga 3" xfId="25306" hidden="1"/>
    <cellStyle name="Uwaga 3" xfId="25309" hidden="1"/>
    <cellStyle name="Uwaga 3" xfId="25314" hidden="1"/>
    <cellStyle name="Uwaga 3" xfId="25315" hidden="1"/>
    <cellStyle name="Uwaga 3" xfId="25318" hidden="1"/>
    <cellStyle name="Uwaga 3" xfId="25323" hidden="1"/>
    <cellStyle name="Uwaga 3" xfId="25324" hidden="1"/>
    <cellStyle name="Uwaga 3" xfId="25325" hidden="1"/>
    <cellStyle name="Uwaga 3" xfId="25332" hidden="1"/>
    <cellStyle name="Uwaga 3" xfId="25335" hidden="1"/>
    <cellStyle name="Uwaga 3" xfId="25338" hidden="1"/>
    <cellStyle name="Uwaga 3" xfId="25344" hidden="1"/>
    <cellStyle name="Uwaga 3" xfId="25347" hidden="1"/>
    <cellStyle name="Uwaga 3" xfId="25349" hidden="1"/>
    <cellStyle name="Uwaga 3" xfId="25354" hidden="1"/>
    <cellStyle name="Uwaga 3" xfId="25357" hidden="1"/>
    <cellStyle name="Uwaga 3" xfId="25358" hidden="1"/>
    <cellStyle name="Uwaga 3" xfId="25362" hidden="1"/>
    <cellStyle name="Uwaga 3" xfId="25365" hidden="1"/>
    <cellStyle name="Uwaga 3" xfId="25367" hidden="1"/>
    <cellStyle name="Uwaga 3" xfId="25368" hidden="1"/>
    <cellStyle name="Uwaga 3" xfId="25369" hidden="1"/>
    <cellStyle name="Uwaga 3" xfId="25372" hidden="1"/>
    <cellStyle name="Uwaga 3" xfId="25379" hidden="1"/>
    <cellStyle name="Uwaga 3" xfId="25382" hidden="1"/>
    <cellStyle name="Uwaga 3" xfId="25385" hidden="1"/>
    <cellStyle name="Uwaga 3" xfId="25388" hidden="1"/>
    <cellStyle name="Uwaga 3" xfId="25391" hidden="1"/>
    <cellStyle name="Uwaga 3" xfId="25394" hidden="1"/>
    <cellStyle name="Uwaga 3" xfId="25396" hidden="1"/>
    <cellStyle name="Uwaga 3" xfId="25399" hidden="1"/>
    <cellStyle name="Uwaga 3" xfId="25402" hidden="1"/>
    <cellStyle name="Uwaga 3" xfId="25404" hidden="1"/>
    <cellStyle name="Uwaga 3" xfId="25405" hidden="1"/>
    <cellStyle name="Uwaga 3" xfId="25407" hidden="1"/>
    <cellStyle name="Uwaga 3" xfId="25414" hidden="1"/>
    <cellStyle name="Uwaga 3" xfId="25417" hidden="1"/>
    <cellStyle name="Uwaga 3" xfId="25420" hidden="1"/>
    <cellStyle name="Uwaga 3" xfId="25424" hidden="1"/>
    <cellStyle name="Uwaga 3" xfId="25427" hidden="1"/>
    <cellStyle name="Uwaga 3" xfId="25430" hidden="1"/>
    <cellStyle name="Uwaga 3" xfId="25432" hidden="1"/>
    <cellStyle name="Uwaga 3" xfId="25435" hidden="1"/>
    <cellStyle name="Uwaga 3" xfId="25438" hidden="1"/>
    <cellStyle name="Uwaga 3" xfId="25440" hidden="1"/>
    <cellStyle name="Uwaga 3" xfId="25441" hidden="1"/>
    <cellStyle name="Uwaga 3" xfId="25444" hidden="1"/>
    <cellStyle name="Uwaga 3" xfId="25451" hidden="1"/>
    <cellStyle name="Uwaga 3" xfId="25454" hidden="1"/>
    <cellStyle name="Uwaga 3" xfId="25457" hidden="1"/>
    <cellStyle name="Uwaga 3" xfId="25461" hidden="1"/>
    <cellStyle name="Uwaga 3" xfId="25464" hidden="1"/>
    <cellStyle name="Uwaga 3" xfId="25466" hidden="1"/>
    <cellStyle name="Uwaga 3" xfId="25469" hidden="1"/>
    <cellStyle name="Uwaga 3" xfId="25472" hidden="1"/>
    <cellStyle name="Uwaga 3" xfId="25475" hidden="1"/>
    <cellStyle name="Uwaga 3" xfId="25476" hidden="1"/>
    <cellStyle name="Uwaga 3" xfId="25477" hidden="1"/>
    <cellStyle name="Uwaga 3" xfId="25479" hidden="1"/>
    <cellStyle name="Uwaga 3" xfId="25485" hidden="1"/>
    <cellStyle name="Uwaga 3" xfId="25486" hidden="1"/>
    <cellStyle name="Uwaga 3" xfId="25488" hidden="1"/>
    <cellStyle name="Uwaga 3" xfId="25494" hidden="1"/>
    <cellStyle name="Uwaga 3" xfId="25496" hidden="1"/>
    <cellStyle name="Uwaga 3" xfId="25499" hidden="1"/>
    <cellStyle name="Uwaga 3" xfId="25503" hidden="1"/>
    <cellStyle name="Uwaga 3" xfId="25504" hidden="1"/>
    <cellStyle name="Uwaga 3" xfId="25506" hidden="1"/>
    <cellStyle name="Uwaga 3" xfId="25512" hidden="1"/>
    <cellStyle name="Uwaga 3" xfId="25513" hidden="1"/>
    <cellStyle name="Uwaga 3" xfId="25514" hidden="1"/>
    <cellStyle name="Uwaga 3" xfId="25522" hidden="1"/>
    <cellStyle name="Uwaga 3" xfId="25525" hidden="1"/>
    <cellStyle name="Uwaga 3" xfId="25528" hidden="1"/>
    <cellStyle name="Uwaga 3" xfId="25531" hidden="1"/>
    <cellStyle name="Uwaga 3" xfId="25534" hidden="1"/>
    <cellStyle name="Uwaga 3" xfId="25537" hidden="1"/>
    <cellStyle name="Uwaga 3" xfId="25540" hidden="1"/>
    <cellStyle name="Uwaga 3" xfId="25543" hidden="1"/>
    <cellStyle name="Uwaga 3" xfId="25546" hidden="1"/>
    <cellStyle name="Uwaga 3" xfId="25548" hidden="1"/>
    <cellStyle name="Uwaga 3" xfId="25549" hidden="1"/>
    <cellStyle name="Uwaga 3" xfId="25551" hidden="1"/>
    <cellStyle name="Uwaga 3" xfId="25558" hidden="1"/>
    <cellStyle name="Uwaga 3" xfId="25561" hidden="1"/>
    <cellStyle name="Uwaga 3" xfId="25564" hidden="1"/>
    <cellStyle name="Uwaga 3" xfId="25567" hidden="1"/>
    <cellStyle name="Uwaga 3" xfId="25570" hidden="1"/>
    <cellStyle name="Uwaga 3" xfId="25573" hidden="1"/>
    <cellStyle name="Uwaga 3" xfId="25576" hidden="1"/>
    <cellStyle name="Uwaga 3" xfId="25578" hidden="1"/>
    <cellStyle name="Uwaga 3" xfId="25581" hidden="1"/>
    <cellStyle name="Uwaga 3" xfId="25584" hidden="1"/>
    <cellStyle name="Uwaga 3" xfId="25585" hidden="1"/>
    <cellStyle name="Uwaga 3" xfId="25586" hidden="1"/>
    <cellStyle name="Uwaga 3" xfId="25593" hidden="1"/>
    <cellStyle name="Uwaga 3" xfId="25594" hidden="1"/>
    <cellStyle name="Uwaga 3" xfId="25596" hidden="1"/>
    <cellStyle name="Uwaga 3" xfId="25602" hidden="1"/>
    <cellStyle name="Uwaga 3" xfId="25603" hidden="1"/>
    <cellStyle name="Uwaga 3" xfId="25605" hidden="1"/>
    <cellStyle name="Uwaga 3" xfId="25611" hidden="1"/>
    <cellStyle name="Uwaga 3" xfId="25612" hidden="1"/>
    <cellStyle name="Uwaga 3" xfId="25614" hidden="1"/>
    <cellStyle name="Uwaga 3" xfId="25620" hidden="1"/>
    <cellStyle name="Uwaga 3" xfId="25621" hidden="1"/>
    <cellStyle name="Uwaga 3" xfId="25622" hidden="1"/>
    <cellStyle name="Uwaga 3" xfId="25630" hidden="1"/>
    <cellStyle name="Uwaga 3" xfId="25632" hidden="1"/>
    <cellStyle name="Uwaga 3" xfId="25635" hidden="1"/>
    <cellStyle name="Uwaga 3" xfId="25639" hidden="1"/>
    <cellStyle name="Uwaga 3" xfId="25642" hidden="1"/>
    <cellStyle name="Uwaga 3" xfId="25645" hidden="1"/>
    <cellStyle name="Uwaga 3" xfId="25648" hidden="1"/>
    <cellStyle name="Uwaga 3" xfId="25650" hidden="1"/>
    <cellStyle name="Uwaga 3" xfId="25653" hidden="1"/>
    <cellStyle name="Uwaga 3" xfId="25656" hidden="1"/>
    <cellStyle name="Uwaga 3" xfId="25657" hidden="1"/>
    <cellStyle name="Uwaga 3" xfId="25658" hidden="1"/>
    <cellStyle name="Uwaga 3" xfId="25665" hidden="1"/>
    <cellStyle name="Uwaga 3" xfId="25667" hidden="1"/>
    <cellStyle name="Uwaga 3" xfId="25669" hidden="1"/>
    <cellStyle name="Uwaga 3" xfId="25674" hidden="1"/>
    <cellStyle name="Uwaga 3" xfId="25676" hidden="1"/>
    <cellStyle name="Uwaga 3" xfId="25678" hidden="1"/>
    <cellStyle name="Uwaga 3" xfId="25683" hidden="1"/>
    <cellStyle name="Uwaga 3" xfId="25685" hidden="1"/>
    <cellStyle name="Uwaga 3" xfId="25687" hidden="1"/>
    <cellStyle name="Uwaga 3" xfId="25692" hidden="1"/>
    <cellStyle name="Uwaga 3" xfId="25693" hidden="1"/>
    <cellStyle name="Uwaga 3" xfId="25694" hidden="1"/>
    <cellStyle name="Uwaga 3" xfId="25701" hidden="1"/>
    <cellStyle name="Uwaga 3" xfId="25703" hidden="1"/>
    <cellStyle name="Uwaga 3" xfId="25705" hidden="1"/>
    <cellStyle name="Uwaga 3" xfId="25710" hidden="1"/>
    <cellStyle name="Uwaga 3" xfId="25712" hidden="1"/>
    <cellStyle name="Uwaga 3" xfId="25714" hidden="1"/>
    <cellStyle name="Uwaga 3" xfId="25719" hidden="1"/>
    <cellStyle name="Uwaga 3" xfId="25721" hidden="1"/>
    <cellStyle name="Uwaga 3" xfId="25722" hidden="1"/>
    <cellStyle name="Uwaga 3" xfId="25728" hidden="1"/>
    <cellStyle name="Uwaga 3" xfId="25729" hidden="1"/>
    <cellStyle name="Uwaga 3" xfId="25730" hidden="1"/>
    <cellStyle name="Uwaga 3" xfId="25737" hidden="1"/>
    <cellStyle name="Uwaga 3" xfId="25739" hidden="1"/>
    <cellStyle name="Uwaga 3" xfId="25741" hidden="1"/>
    <cellStyle name="Uwaga 3" xfId="25746" hidden="1"/>
    <cellStyle name="Uwaga 3" xfId="25748" hidden="1"/>
    <cellStyle name="Uwaga 3" xfId="25750" hidden="1"/>
    <cellStyle name="Uwaga 3" xfId="25755" hidden="1"/>
    <cellStyle name="Uwaga 3" xfId="25757" hidden="1"/>
    <cellStyle name="Uwaga 3" xfId="25759" hidden="1"/>
    <cellStyle name="Uwaga 3" xfId="25764" hidden="1"/>
    <cellStyle name="Uwaga 3" xfId="25765" hidden="1"/>
    <cellStyle name="Uwaga 3" xfId="25767" hidden="1"/>
    <cellStyle name="Uwaga 3" xfId="25773" hidden="1"/>
    <cellStyle name="Uwaga 3" xfId="25774" hidden="1"/>
    <cellStyle name="Uwaga 3" xfId="25775" hidden="1"/>
    <cellStyle name="Uwaga 3" xfId="25782" hidden="1"/>
    <cellStyle name="Uwaga 3" xfId="25783" hidden="1"/>
    <cellStyle name="Uwaga 3" xfId="25784" hidden="1"/>
    <cellStyle name="Uwaga 3" xfId="25791" hidden="1"/>
    <cellStyle name="Uwaga 3" xfId="25792" hidden="1"/>
    <cellStyle name="Uwaga 3" xfId="25793" hidden="1"/>
    <cellStyle name="Uwaga 3" xfId="25800" hidden="1"/>
    <cellStyle name="Uwaga 3" xfId="25801" hidden="1"/>
    <cellStyle name="Uwaga 3" xfId="25802" hidden="1"/>
    <cellStyle name="Uwaga 3" xfId="25809" hidden="1"/>
    <cellStyle name="Uwaga 3" xfId="25810" hidden="1"/>
    <cellStyle name="Uwaga 3" xfId="25811" hidden="1"/>
    <cellStyle name="Uwaga 3" xfId="25826" hidden="1"/>
    <cellStyle name="Uwaga 3" xfId="25827" hidden="1"/>
    <cellStyle name="Uwaga 3" xfId="25829" hidden="1"/>
    <cellStyle name="Uwaga 3" xfId="25841" hidden="1"/>
    <cellStyle name="Uwaga 3" xfId="25842" hidden="1"/>
    <cellStyle name="Uwaga 3" xfId="25847" hidden="1"/>
    <cellStyle name="Uwaga 3" xfId="25856" hidden="1"/>
    <cellStyle name="Uwaga 3" xfId="25857" hidden="1"/>
    <cellStyle name="Uwaga 3" xfId="25862" hidden="1"/>
    <cellStyle name="Uwaga 3" xfId="25871" hidden="1"/>
    <cellStyle name="Uwaga 3" xfId="25872" hidden="1"/>
    <cellStyle name="Uwaga 3" xfId="25873" hidden="1"/>
    <cellStyle name="Uwaga 3" xfId="25886" hidden="1"/>
    <cellStyle name="Uwaga 3" xfId="25891" hidden="1"/>
    <cellStyle name="Uwaga 3" xfId="25896" hidden="1"/>
    <cellStyle name="Uwaga 3" xfId="25906" hidden="1"/>
    <cellStyle name="Uwaga 3" xfId="25911" hidden="1"/>
    <cellStyle name="Uwaga 3" xfId="25915" hidden="1"/>
    <cellStyle name="Uwaga 3" xfId="25922" hidden="1"/>
    <cellStyle name="Uwaga 3" xfId="25927" hidden="1"/>
    <cellStyle name="Uwaga 3" xfId="25930" hidden="1"/>
    <cellStyle name="Uwaga 3" xfId="25936" hidden="1"/>
    <cellStyle name="Uwaga 3" xfId="25941" hidden="1"/>
    <cellStyle name="Uwaga 3" xfId="25945" hidden="1"/>
    <cellStyle name="Uwaga 3" xfId="25946" hidden="1"/>
    <cellStyle name="Uwaga 3" xfId="25947" hidden="1"/>
    <cellStyle name="Uwaga 3" xfId="25951" hidden="1"/>
    <cellStyle name="Uwaga 3" xfId="25963" hidden="1"/>
    <cellStyle name="Uwaga 3" xfId="25968" hidden="1"/>
    <cellStyle name="Uwaga 3" xfId="25973" hidden="1"/>
    <cellStyle name="Uwaga 3" xfId="25978" hidden="1"/>
    <cellStyle name="Uwaga 3" xfId="25983" hidden="1"/>
    <cellStyle name="Uwaga 3" xfId="25988" hidden="1"/>
    <cellStyle name="Uwaga 3" xfId="25992" hidden="1"/>
    <cellStyle name="Uwaga 3" xfId="25996" hidden="1"/>
    <cellStyle name="Uwaga 3" xfId="26001" hidden="1"/>
    <cellStyle name="Uwaga 3" xfId="26006" hidden="1"/>
    <cellStyle name="Uwaga 3" xfId="26007" hidden="1"/>
    <cellStyle name="Uwaga 3" xfId="26009" hidden="1"/>
    <cellStyle name="Uwaga 3" xfId="26022" hidden="1"/>
    <cellStyle name="Uwaga 3" xfId="26026" hidden="1"/>
    <cellStyle name="Uwaga 3" xfId="26031" hidden="1"/>
    <cellStyle name="Uwaga 3" xfId="26038" hidden="1"/>
    <cellStyle name="Uwaga 3" xfId="26042" hidden="1"/>
    <cellStyle name="Uwaga 3" xfId="26047" hidden="1"/>
    <cellStyle name="Uwaga 3" xfId="26052" hidden="1"/>
    <cellStyle name="Uwaga 3" xfId="26055" hidden="1"/>
    <cellStyle name="Uwaga 3" xfId="26060" hidden="1"/>
    <cellStyle name="Uwaga 3" xfId="26066" hidden="1"/>
    <cellStyle name="Uwaga 3" xfId="26067" hidden="1"/>
    <cellStyle name="Uwaga 3" xfId="26070" hidden="1"/>
    <cellStyle name="Uwaga 3" xfId="26083" hidden="1"/>
    <cellStyle name="Uwaga 3" xfId="26087" hidden="1"/>
    <cellStyle name="Uwaga 3" xfId="26092" hidden="1"/>
    <cellStyle name="Uwaga 3" xfId="26099" hidden="1"/>
    <cellStyle name="Uwaga 3" xfId="26104" hidden="1"/>
    <cellStyle name="Uwaga 3" xfId="26108" hidden="1"/>
    <cellStyle name="Uwaga 3" xfId="26113" hidden="1"/>
    <cellStyle name="Uwaga 3" xfId="26117" hidden="1"/>
    <cellStyle name="Uwaga 3" xfId="26122" hidden="1"/>
    <cellStyle name="Uwaga 3" xfId="26126" hidden="1"/>
    <cellStyle name="Uwaga 3" xfId="26127" hidden="1"/>
    <cellStyle name="Uwaga 3" xfId="26129" hidden="1"/>
    <cellStyle name="Uwaga 3" xfId="26141" hidden="1"/>
    <cellStyle name="Uwaga 3" xfId="26142" hidden="1"/>
    <cellStyle name="Uwaga 3" xfId="26144" hidden="1"/>
    <cellStyle name="Uwaga 3" xfId="26156" hidden="1"/>
    <cellStyle name="Uwaga 3" xfId="26158" hidden="1"/>
    <cellStyle name="Uwaga 3" xfId="26161" hidden="1"/>
    <cellStyle name="Uwaga 3" xfId="26171" hidden="1"/>
    <cellStyle name="Uwaga 3" xfId="26172" hidden="1"/>
    <cellStyle name="Uwaga 3" xfId="26174" hidden="1"/>
    <cellStyle name="Uwaga 3" xfId="26186" hidden="1"/>
    <cellStyle name="Uwaga 3" xfId="26187" hidden="1"/>
    <cellStyle name="Uwaga 3" xfId="26188" hidden="1"/>
    <cellStyle name="Uwaga 3" xfId="26202" hidden="1"/>
    <cellStyle name="Uwaga 3" xfId="26205" hidden="1"/>
    <cellStyle name="Uwaga 3" xfId="26209" hidden="1"/>
    <cellStyle name="Uwaga 3" xfId="26217" hidden="1"/>
    <cellStyle name="Uwaga 3" xfId="26220" hidden="1"/>
    <cellStyle name="Uwaga 3" xfId="26224" hidden="1"/>
    <cellStyle name="Uwaga 3" xfId="26232" hidden="1"/>
    <cellStyle name="Uwaga 3" xfId="26235" hidden="1"/>
    <cellStyle name="Uwaga 3" xfId="26239" hidden="1"/>
    <cellStyle name="Uwaga 3" xfId="26246" hidden="1"/>
    <cellStyle name="Uwaga 3" xfId="26247" hidden="1"/>
    <cellStyle name="Uwaga 3" xfId="26249" hidden="1"/>
    <cellStyle name="Uwaga 3" xfId="26262" hidden="1"/>
    <cellStyle name="Uwaga 3" xfId="26265" hidden="1"/>
    <cellStyle name="Uwaga 3" xfId="26268" hidden="1"/>
    <cellStyle name="Uwaga 3" xfId="26277" hidden="1"/>
    <cellStyle name="Uwaga 3" xfId="26280" hidden="1"/>
    <cellStyle name="Uwaga 3" xfId="26284" hidden="1"/>
    <cellStyle name="Uwaga 3" xfId="26292" hidden="1"/>
    <cellStyle name="Uwaga 3" xfId="26294" hidden="1"/>
    <cellStyle name="Uwaga 3" xfId="26297" hidden="1"/>
    <cellStyle name="Uwaga 3" xfId="26306" hidden="1"/>
    <cellStyle name="Uwaga 3" xfId="26307" hidden="1"/>
    <cellStyle name="Uwaga 3" xfId="26308" hidden="1"/>
    <cellStyle name="Uwaga 3" xfId="26321" hidden="1"/>
    <cellStyle name="Uwaga 3" xfId="26322" hidden="1"/>
    <cellStyle name="Uwaga 3" xfId="26324" hidden="1"/>
    <cellStyle name="Uwaga 3" xfId="26336" hidden="1"/>
    <cellStyle name="Uwaga 3" xfId="26337" hidden="1"/>
    <cellStyle name="Uwaga 3" xfId="26339" hidden="1"/>
    <cellStyle name="Uwaga 3" xfId="26351" hidden="1"/>
    <cellStyle name="Uwaga 3" xfId="26352" hidden="1"/>
    <cellStyle name="Uwaga 3" xfId="26354" hidden="1"/>
    <cellStyle name="Uwaga 3" xfId="26366" hidden="1"/>
    <cellStyle name="Uwaga 3" xfId="26367" hidden="1"/>
    <cellStyle name="Uwaga 3" xfId="26368" hidden="1"/>
    <cellStyle name="Uwaga 3" xfId="26382" hidden="1"/>
    <cellStyle name="Uwaga 3" xfId="26384" hidden="1"/>
    <cellStyle name="Uwaga 3" xfId="26387" hidden="1"/>
    <cellStyle name="Uwaga 3" xfId="26397" hidden="1"/>
    <cellStyle name="Uwaga 3" xfId="26400" hidden="1"/>
    <cellStyle name="Uwaga 3" xfId="26403" hidden="1"/>
    <cellStyle name="Uwaga 3" xfId="26412" hidden="1"/>
    <cellStyle name="Uwaga 3" xfId="26414" hidden="1"/>
    <cellStyle name="Uwaga 3" xfId="26417" hidden="1"/>
    <cellStyle name="Uwaga 3" xfId="26426" hidden="1"/>
    <cellStyle name="Uwaga 3" xfId="26427" hidden="1"/>
    <cellStyle name="Uwaga 3" xfId="26428" hidden="1"/>
    <cellStyle name="Uwaga 3" xfId="26441" hidden="1"/>
    <cellStyle name="Uwaga 3" xfId="26443" hidden="1"/>
    <cellStyle name="Uwaga 3" xfId="26445" hidden="1"/>
    <cellStyle name="Uwaga 3" xfId="26456" hidden="1"/>
    <cellStyle name="Uwaga 3" xfId="26458" hidden="1"/>
    <cellStyle name="Uwaga 3" xfId="26460" hidden="1"/>
    <cellStyle name="Uwaga 3" xfId="26471" hidden="1"/>
    <cellStyle name="Uwaga 3" xfId="26473" hidden="1"/>
    <cellStyle name="Uwaga 3" xfId="26475" hidden="1"/>
    <cellStyle name="Uwaga 3" xfId="26486" hidden="1"/>
    <cellStyle name="Uwaga 3" xfId="26487" hidden="1"/>
    <cellStyle name="Uwaga 3" xfId="26488" hidden="1"/>
    <cellStyle name="Uwaga 3" xfId="26501" hidden="1"/>
    <cellStyle name="Uwaga 3" xfId="26503" hidden="1"/>
    <cellStyle name="Uwaga 3" xfId="26505" hidden="1"/>
    <cellStyle name="Uwaga 3" xfId="26516" hidden="1"/>
    <cellStyle name="Uwaga 3" xfId="26518" hidden="1"/>
    <cellStyle name="Uwaga 3" xfId="26520" hidden="1"/>
    <cellStyle name="Uwaga 3" xfId="26531" hidden="1"/>
    <cellStyle name="Uwaga 3" xfId="26533" hidden="1"/>
    <cellStyle name="Uwaga 3" xfId="26534" hidden="1"/>
    <cellStyle name="Uwaga 3" xfId="26546" hidden="1"/>
    <cellStyle name="Uwaga 3" xfId="26547" hidden="1"/>
    <cellStyle name="Uwaga 3" xfId="26548" hidden="1"/>
    <cellStyle name="Uwaga 3" xfId="26561" hidden="1"/>
    <cellStyle name="Uwaga 3" xfId="26563" hidden="1"/>
    <cellStyle name="Uwaga 3" xfId="26565" hidden="1"/>
    <cellStyle name="Uwaga 3" xfId="26576" hidden="1"/>
    <cellStyle name="Uwaga 3" xfId="26578" hidden="1"/>
    <cellStyle name="Uwaga 3" xfId="26580" hidden="1"/>
    <cellStyle name="Uwaga 3" xfId="26591" hidden="1"/>
    <cellStyle name="Uwaga 3" xfId="26593" hidden="1"/>
    <cellStyle name="Uwaga 3" xfId="26595" hidden="1"/>
    <cellStyle name="Uwaga 3" xfId="26606" hidden="1"/>
    <cellStyle name="Uwaga 3" xfId="26607" hidden="1"/>
    <cellStyle name="Uwaga 3" xfId="26609" hidden="1"/>
    <cellStyle name="Uwaga 3" xfId="26620" hidden="1"/>
    <cellStyle name="Uwaga 3" xfId="26622" hidden="1"/>
    <cellStyle name="Uwaga 3" xfId="26623" hidden="1"/>
    <cellStyle name="Uwaga 3" xfId="26632" hidden="1"/>
    <cellStyle name="Uwaga 3" xfId="26635" hidden="1"/>
    <cellStyle name="Uwaga 3" xfId="26637" hidden="1"/>
    <cellStyle name="Uwaga 3" xfId="26648" hidden="1"/>
    <cellStyle name="Uwaga 3" xfId="26650" hidden="1"/>
    <cellStyle name="Uwaga 3" xfId="26652" hidden="1"/>
    <cellStyle name="Uwaga 3" xfId="26664" hidden="1"/>
    <cellStyle name="Uwaga 3" xfId="26666" hidden="1"/>
    <cellStyle name="Uwaga 3" xfId="26668" hidden="1"/>
    <cellStyle name="Uwaga 3" xfId="26676" hidden="1"/>
    <cellStyle name="Uwaga 3" xfId="26678" hidden="1"/>
    <cellStyle name="Uwaga 3" xfId="26681" hidden="1"/>
    <cellStyle name="Uwaga 3" xfId="26671" hidden="1"/>
    <cellStyle name="Uwaga 3" xfId="26670" hidden="1"/>
    <cellStyle name="Uwaga 3" xfId="26669" hidden="1"/>
    <cellStyle name="Uwaga 3" xfId="26656" hidden="1"/>
    <cellStyle name="Uwaga 3" xfId="26655" hidden="1"/>
    <cellStyle name="Uwaga 3" xfId="26654" hidden="1"/>
    <cellStyle name="Uwaga 3" xfId="26641" hidden="1"/>
    <cellStyle name="Uwaga 3" xfId="26640" hidden="1"/>
    <cellStyle name="Uwaga 3" xfId="26639" hidden="1"/>
    <cellStyle name="Uwaga 3" xfId="26626" hidden="1"/>
    <cellStyle name="Uwaga 3" xfId="26625" hidden="1"/>
    <cellStyle name="Uwaga 3" xfId="26624" hidden="1"/>
    <cellStyle name="Uwaga 3" xfId="26611" hidden="1"/>
    <cellStyle name="Uwaga 3" xfId="26610" hidden="1"/>
    <cellStyle name="Uwaga 3" xfId="26608" hidden="1"/>
    <cellStyle name="Uwaga 3" xfId="26597" hidden="1"/>
    <cellStyle name="Uwaga 3" xfId="26594" hidden="1"/>
    <cellStyle name="Uwaga 3" xfId="26592" hidden="1"/>
    <cellStyle name="Uwaga 3" xfId="26582" hidden="1"/>
    <cellStyle name="Uwaga 3" xfId="26579" hidden="1"/>
    <cellStyle name="Uwaga 3" xfId="26577" hidden="1"/>
    <cellStyle name="Uwaga 3" xfId="26567" hidden="1"/>
    <cellStyle name="Uwaga 3" xfId="26564" hidden="1"/>
    <cellStyle name="Uwaga 3" xfId="26562" hidden="1"/>
    <cellStyle name="Uwaga 3" xfId="26552" hidden="1"/>
    <cellStyle name="Uwaga 3" xfId="26550" hidden="1"/>
    <cellStyle name="Uwaga 3" xfId="26549" hidden="1"/>
    <cellStyle name="Uwaga 3" xfId="26537" hidden="1"/>
    <cellStyle name="Uwaga 3" xfId="26535" hidden="1"/>
    <cellStyle name="Uwaga 3" xfId="26532" hidden="1"/>
    <cellStyle name="Uwaga 3" xfId="26522" hidden="1"/>
    <cellStyle name="Uwaga 3" xfId="26519" hidden="1"/>
    <cellStyle name="Uwaga 3" xfId="26517" hidden="1"/>
    <cellStyle name="Uwaga 3" xfId="26507" hidden="1"/>
    <cellStyle name="Uwaga 3" xfId="26504" hidden="1"/>
    <cellStyle name="Uwaga 3" xfId="26502" hidden="1"/>
    <cellStyle name="Uwaga 3" xfId="26492" hidden="1"/>
    <cellStyle name="Uwaga 3" xfId="26490" hidden="1"/>
    <cellStyle name="Uwaga 3" xfId="26489" hidden="1"/>
    <cellStyle name="Uwaga 3" xfId="26477" hidden="1"/>
    <cellStyle name="Uwaga 3" xfId="26474" hidden="1"/>
    <cellStyle name="Uwaga 3" xfId="26472" hidden="1"/>
    <cellStyle name="Uwaga 3" xfId="26462" hidden="1"/>
    <cellStyle name="Uwaga 3" xfId="26459" hidden="1"/>
    <cellStyle name="Uwaga 3" xfId="26457" hidden="1"/>
    <cellStyle name="Uwaga 3" xfId="26447" hidden="1"/>
    <cellStyle name="Uwaga 3" xfId="26444" hidden="1"/>
    <cellStyle name="Uwaga 3" xfId="26442" hidden="1"/>
    <cellStyle name="Uwaga 3" xfId="26432" hidden="1"/>
    <cellStyle name="Uwaga 3" xfId="26430" hidden="1"/>
    <cellStyle name="Uwaga 3" xfId="26429" hidden="1"/>
    <cellStyle name="Uwaga 3" xfId="26416" hidden="1"/>
    <cellStyle name="Uwaga 3" xfId="26413" hidden="1"/>
    <cellStyle name="Uwaga 3" xfId="26411" hidden="1"/>
    <cellStyle name="Uwaga 3" xfId="26401" hidden="1"/>
    <cellStyle name="Uwaga 3" xfId="26398" hidden="1"/>
    <cellStyle name="Uwaga 3" xfId="26396" hidden="1"/>
    <cellStyle name="Uwaga 3" xfId="26386" hidden="1"/>
    <cellStyle name="Uwaga 3" xfId="26383" hidden="1"/>
    <cellStyle name="Uwaga 3" xfId="26381" hidden="1"/>
    <cellStyle name="Uwaga 3" xfId="26372" hidden="1"/>
    <cellStyle name="Uwaga 3" xfId="26370" hidden="1"/>
    <cellStyle name="Uwaga 3" xfId="26369" hidden="1"/>
    <cellStyle name="Uwaga 3" xfId="26357" hidden="1"/>
    <cellStyle name="Uwaga 3" xfId="26355" hidden="1"/>
    <cellStyle name="Uwaga 3" xfId="26353" hidden="1"/>
    <cellStyle name="Uwaga 3" xfId="26342" hidden="1"/>
    <cellStyle name="Uwaga 3" xfId="26340" hidden="1"/>
    <cellStyle name="Uwaga 3" xfId="26338" hidden="1"/>
    <cellStyle name="Uwaga 3" xfId="26327" hidden="1"/>
    <cellStyle name="Uwaga 3" xfId="26325" hidden="1"/>
    <cellStyle name="Uwaga 3" xfId="26323" hidden="1"/>
    <cellStyle name="Uwaga 3" xfId="26312" hidden="1"/>
    <cellStyle name="Uwaga 3" xfId="26310" hidden="1"/>
    <cellStyle name="Uwaga 3" xfId="26309" hidden="1"/>
    <cellStyle name="Uwaga 3" xfId="26296" hidden="1"/>
    <cellStyle name="Uwaga 3" xfId="26293" hidden="1"/>
    <cellStyle name="Uwaga 3" xfId="26291" hidden="1"/>
    <cellStyle name="Uwaga 3" xfId="26281" hidden="1"/>
    <cellStyle name="Uwaga 3" xfId="26278" hidden="1"/>
    <cellStyle name="Uwaga 3" xfId="26276" hidden="1"/>
    <cellStyle name="Uwaga 3" xfId="26266" hidden="1"/>
    <cellStyle name="Uwaga 3" xfId="26263" hidden="1"/>
    <cellStyle name="Uwaga 3" xfId="26261" hidden="1"/>
    <cellStyle name="Uwaga 3" xfId="26252" hidden="1"/>
    <cellStyle name="Uwaga 3" xfId="26250" hidden="1"/>
    <cellStyle name="Uwaga 3" xfId="26248" hidden="1"/>
    <cellStyle name="Uwaga 3" xfId="26236" hidden="1"/>
    <cellStyle name="Uwaga 3" xfId="26233" hidden="1"/>
    <cellStyle name="Uwaga 3" xfId="26231" hidden="1"/>
    <cellStyle name="Uwaga 3" xfId="26221" hidden="1"/>
    <cellStyle name="Uwaga 3" xfId="26218" hidden="1"/>
    <cellStyle name="Uwaga 3" xfId="26216" hidden="1"/>
    <cellStyle name="Uwaga 3" xfId="26206" hidden="1"/>
    <cellStyle name="Uwaga 3" xfId="26203" hidden="1"/>
    <cellStyle name="Uwaga 3" xfId="26201" hidden="1"/>
    <cellStyle name="Uwaga 3" xfId="26194" hidden="1"/>
    <cellStyle name="Uwaga 3" xfId="26191" hidden="1"/>
    <cellStyle name="Uwaga 3" xfId="26189" hidden="1"/>
    <cellStyle name="Uwaga 3" xfId="26179" hidden="1"/>
    <cellStyle name="Uwaga 3" xfId="26176" hidden="1"/>
    <cellStyle name="Uwaga 3" xfId="26173" hidden="1"/>
    <cellStyle name="Uwaga 3" xfId="26164" hidden="1"/>
    <cellStyle name="Uwaga 3" xfId="26160" hidden="1"/>
    <cellStyle name="Uwaga 3" xfId="26157" hidden="1"/>
    <cellStyle name="Uwaga 3" xfId="26149" hidden="1"/>
    <cellStyle name="Uwaga 3" xfId="26146" hidden="1"/>
    <cellStyle name="Uwaga 3" xfId="26143" hidden="1"/>
    <cellStyle name="Uwaga 3" xfId="26134" hidden="1"/>
    <cellStyle name="Uwaga 3" xfId="26131" hidden="1"/>
    <cellStyle name="Uwaga 3" xfId="26128" hidden="1"/>
    <cellStyle name="Uwaga 3" xfId="26118" hidden="1"/>
    <cellStyle name="Uwaga 3" xfId="26114" hidden="1"/>
    <cellStyle name="Uwaga 3" xfId="26111" hidden="1"/>
    <cellStyle name="Uwaga 3" xfId="26102" hidden="1"/>
    <cellStyle name="Uwaga 3" xfId="26098" hidden="1"/>
    <cellStyle name="Uwaga 3" xfId="26096" hidden="1"/>
    <cellStyle name="Uwaga 3" xfId="26088" hidden="1"/>
    <cellStyle name="Uwaga 3" xfId="26084" hidden="1"/>
    <cellStyle name="Uwaga 3" xfId="26081" hidden="1"/>
    <cellStyle name="Uwaga 3" xfId="26074" hidden="1"/>
    <cellStyle name="Uwaga 3" xfId="26071" hidden="1"/>
    <cellStyle name="Uwaga 3" xfId="26068" hidden="1"/>
    <cellStyle name="Uwaga 3" xfId="26059" hidden="1"/>
    <cellStyle name="Uwaga 3" xfId="26054" hidden="1"/>
    <cellStyle name="Uwaga 3" xfId="26051" hidden="1"/>
    <cellStyle name="Uwaga 3" xfId="26044" hidden="1"/>
    <cellStyle name="Uwaga 3" xfId="26039" hidden="1"/>
    <cellStyle name="Uwaga 3" xfId="26036" hidden="1"/>
    <cellStyle name="Uwaga 3" xfId="26029" hidden="1"/>
    <cellStyle name="Uwaga 3" xfId="26024" hidden="1"/>
    <cellStyle name="Uwaga 3" xfId="26021" hidden="1"/>
    <cellStyle name="Uwaga 3" xfId="26015" hidden="1"/>
    <cellStyle name="Uwaga 3" xfId="26011" hidden="1"/>
    <cellStyle name="Uwaga 3" xfId="26008" hidden="1"/>
    <cellStyle name="Uwaga 3" xfId="26000" hidden="1"/>
    <cellStyle name="Uwaga 3" xfId="25995" hidden="1"/>
    <cellStyle name="Uwaga 3" xfId="25991" hidden="1"/>
    <cellStyle name="Uwaga 3" xfId="25985" hidden="1"/>
    <cellStyle name="Uwaga 3" xfId="25980" hidden="1"/>
    <cellStyle name="Uwaga 3" xfId="25976" hidden="1"/>
    <cellStyle name="Uwaga 3" xfId="25970" hidden="1"/>
    <cellStyle name="Uwaga 3" xfId="25965" hidden="1"/>
    <cellStyle name="Uwaga 3" xfId="25961" hidden="1"/>
    <cellStyle name="Uwaga 3" xfId="25956" hidden="1"/>
    <cellStyle name="Uwaga 3" xfId="25952" hidden="1"/>
    <cellStyle name="Uwaga 3" xfId="25948" hidden="1"/>
    <cellStyle name="Uwaga 3" xfId="25940" hidden="1"/>
    <cellStyle name="Uwaga 3" xfId="25935" hidden="1"/>
    <cellStyle name="Uwaga 3" xfId="25931" hidden="1"/>
    <cellStyle name="Uwaga 3" xfId="25925" hidden="1"/>
    <cellStyle name="Uwaga 3" xfId="25920" hidden="1"/>
    <cellStyle name="Uwaga 3" xfId="25916" hidden="1"/>
    <cellStyle name="Uwaga 3" xfId="25910" hidden="1"/>
    <cellStyle name="Uwaga 3" xfId="25905" hidden="1"/>
    <cellStyle name="Uwaga 3" xfId="25901" hidden="1"/>
    <cellStyle name="Uwaga 3" xfId="25897" hidden="1"/>
    <cellStyle name="Uwaga 3" xfId="25892" hidden="1"/>
    <cellStyle name="Uwaga 3" xfId="25887" hidden="1"/>
    <cellStyle name="Uwaga 3" xfId="25882" hidden="1"/>
    <cellStyle name="Uwaga 3" xfId="25878" hidden="1"/>
    <cellStyle name="Uwaga 3" xfId="25874" hidden="1"/>
    <cellStyle name="Uwaga 3" xfId="25867" hidden="1"/>
    <cellStyle name="Uwaga 3" xfId="25863" hidden="1"/>
    <cellStyle name="Uwaga 3" xfId="25858" hidden="1"/>
    <cellStyle name="Uwaga 3" xfId="25852" hidden="1"/>
    <cellStyle name="Uwaga 3" xfId="25848" hidden="1"/>
    <cellStyle name="Uwaga 3" xfId="25843" hidden="1"/>
    <cellStyle name="Uwaga 3" xfId="25837" hidden="1"/>
    <cellStyle name="Uwaga 3" xfId="25833" hidden="1"/>
    <cellStyle name="Uwaga 3" xfId="25828" hidden="1"/>
    <cellStyle name="Uwaga 3" xfId="25822" hidden="1"/>
    <cellStyle name="Uwaga 3" xfId="25818" hidden="1"/>
    <cellStyle name="Uwaga 3" xfId="25814" hidden="1"/>
    <cellStyle name="Uwaga 3" xfId="26674" hidden="1"/>
    <cellStyle name="Uwaga 3" xfId="26673" hidden="1"/>
    <cellStyle name="Uwaga 3" xfId="26672" hidden="1"/>
    <cellStyle name="Uwaga 3" xfId="26659" hidden="1"/>
    <cellStyle name="Uwaga 3" xfId="26658" hidden="1"/>
    <cellStyle name="Uwaga 3" xfId="26657" hidden="1"/>
    <cellStyle name="Uwaga 3" xfId="26644" hidden="1"/>
    <cellStyle name="Uwaga 3" xfId="26643" hidden="1"/>
    <cellStyle name="Uwaga 3" xfId="26642" hidden="1"/>
    <cellStyle name="Uwaga 3" xfId="26629" hidden="1"/>
    <cellStyle name="Uwaga 3" xfId="26628" hidden="1"/>
    <cellStyle name="Uwaga 3" xfId="26627" hidden="1"/>
    <cellStyle name="Uwaga 3" xfId="26614" hidden="1"/>
    <cellStyle name="Uwaga 3" xfId="26613" hidden="1"/>
    <cellStyle name="Uwaga 3" xfId="26612" hidden="1"/>
    <cellStyle name="Uwaga 3" xfId="26600" hidden="1"/>
    <cellStyle name="Uwaga 3" xfId="26598" hidden="1"/>
    <cellStyle name="Uwaga 3" xfId="26596" hidden="1"/>
    <cellStyle name="Uwaga 3" xfId="26585" hidden="1"/>
    <cellStyle name="Uwaga 3" xfId="26583" hidden="1"/>
    <cellStyle name="Uwaga 3" xfId="26581" hidden="1"/>
    <cellStyle name="Uwaga 3" xfId="26570" hidden="1"/>
    <cellStyle name="Uwaga 3" xfId="26568" hidden="1"/>
    <cellStyle name="Uwaga 3" xfId="26566" hidden="1"/>
    <cellStyle name="Uwaga 3" xfId="26555" hidden="1"/>
    <cellStyle name="Uwaga 3" xfId="26553" hidden="1"/>
    <cellStyle name="Uwaga 3" xfId="26551" hidden="1"/>
    <cellStyle name="Uwaga 3" xfId="26540" hidden="1"/>
    <cellStyle name="Uwaga 3" xfId="26538" hidden="1"/>
    <cellStyle name="Uwaga 3" xfId="26536" hidden="1"/>
    <cellStyle name="Uwaga 3" xfId="26525" hidden="1"/>
    <cellStyle name="Uwaga 3" xfId="26523" hidden="1"/>
    <cellStyle name="Uwaga 3" xfId="26521" hidden="1"/>
    <cellStyle name="Uwaga 3" xfId="26510" hidden="1"/>
    <cellStyle name="Uwaga 3" xfId="26508" hidden="1"/>
    <cellStyle name="Uwaga 3" xfId="26506" hidden="1"/>
    <cellStyle name="Uwaga 3" xfId="26495" hidden="1"/>
    <cellStyle name="Uwaga 3" xfId="26493" hidden="1"/>
    <cellStyle name="Uwaga 3" xfId="26491" hidden="1"/>
    <cellStyle name="Uwaga 3" xfId="26480" hidden="1"/>
    <cellStyle name="Uwaga 3" xfId="26478" hidden="1"/>
    <cellStyle name="Uwaga 3" xfId="26476" hidden="1"/>
    <cellStyle name="Uwaga 3" xfId="26465" hidden="1"/>
    <cellStyle name="Uwaga 3" xfId="26463" hidden="1"/>
    <cellStyle name="Uwaga 3" xfId="26461" hidden="1"/>
    <cellStyle name="Uwaga 3" xfId="26450" hidden="1"/>
    <cellStyle name="Uwaga 3" xfId="26448" hidden="1"/>
    <cellStyle name="Uwaga 3" xfId="26446" hidden="1"/>
    <cellStyle name="Uwaga 3" xfId="26435" hidden="1"/>
    <cellStyle name="Uwaga 3" xfId="26433" hidden="1"/>
    <cellStyle name="Uwaga 3" xfId="26431" hidden="1"/>
    <cellStyle name="Uwaga 3" xfId="26420" hidden="1"/>
    <cellStyle name="Uwaga 3" xfId="26418" hidden="1"/>
    <cellStyle name="Uwaga 3" xfId="26415" hidden="1"/>
    <cellStyle name="Uwaga 3" xfId="26405" hidden="1"/>
    <cellStyle name="Uwaga 3" xfId="26402" hidden="1"/>
    <cellStyle name="Uwaga 3" xfId="26399" hidden="1"/>
    <cellStyle name="Uwaga 3" xfId="26390" hidden="1"/>
    <cellStyle name="Uwaga 3" xfId="26388" hidden="1"/>
    <cellStyle name="Uwaga 3" xfId="26385" hidden="1"/>
    <cellStyle name="Uwaga 3" xfId="26375" hidden="1"/>
    <cellStyle name="Uwaga 3" xfId="26373" hidden="1"/>
    <cellStyle name="Uwaga 3" xfId="26371" hidden="1"/>
    <cellStyle name="Uwaga 3" xfId="26360" hidden="1"/>
    <cellStyle name="Uwaga 3" xfId="26358" hidden="1"/>
    <cellStyle name="Uwaga 3" xfId="26356" hidden="1"/>
    <cellStyle name="Uwaga 3" xfId="26345" hidden="1"/>
    <cellStyle name="Uwaga 3" xfId="26343" hidden="1"/>
    <cellStyle name="Uwaga 3" xfId="26341" hidden="1"/>
    <cellStyle name="Uwaga 3" xfId="26330" hidden="1"/>
    <cellStyle name="Uwaga 3" xfId="26328" hidden="1"/>
    <cellStyle name="Uwaga 3" xfId="26326" hidden="1"/>
    <cellStyle name="Uwaga 3" xfId="26315" hidden="1"/>
    <cellStyle name="Uwaga 3" xfId="26313" hidden="1"/>
    <cellStyle name="Uwaga 3" xfId="26311" hidden="1"/>
    <cellStyle name="Uwaga 3" xfId="26300" hidden="1"/>
    <cellStyle name="Uwaga 3" xfId="26298" hidden="1"/>
    <cellStyle name="Uwaga 3" xfId="26295" hidden="1"/>
    <cellStyle name="Uwaga 3" xfId="26285" hidden="1"/>
    <cellStyle name="Uwaga 3" xfId="26282" hidden="1"/>
    <cellStyle name="Uwaga 3" xfId="26279" hidden="1"/>
    <cellStyle name="Uwaga 3" xfId="26270" hidden="1"/>
    <cellStyle name="Uwaga 3" xfId="26267" hidden="1"/>
    <cellStyle name="Uwaga 3" xfId="26264" hidden="1"/>
    <cellStyle name="Uwaga 3" xfId="26255" hidden="1"/>
    <cellStyle name="Uwaga 3" xfId="26253" hidden="1"/>
    <cellStyle name="Uwaga 3" xfId="26251" hidden="1"/>
    <cellStyle name="Uwaga 3" xfId="26240" hidden="1"/>
    <cellStyle name="Uwaga 3" xfId="26237" hidden="1"/>
    <cellStyle name="Uwaga 3" xfId="26234" hidden="1"/>
    <cellStyle name="Uwaga 3" xfId="26225" hidden="1"/>
    <cellStyle name="Uwaga 3" xfId="26222" hidden="1"/>
    <cellStyle name="Uwaga 3" xfId="26219" hidden="1"/>
    <cellStyle name="Uwaga 3" xfId="26210" hidden="1"/>
    <cellStyle name="Uwaga 3" xfId="26207" hidden="1"/>
    <cellStyle name="Uwaga 3" xfId="26204" hidden="1"/>
    <cellStyle name="Uwaga 3" xfId="26197" hidden="1"/>
    <cellStyle name="Uwaga 3" xfId="26193" hidden="1"/>
    <cellStyle name="Uwaga 3" xfId="26190" hidden="1"/>
    <cellStyle name="Uwaga 3" xfId="26182" hidden="1"/>
    <cellStyle name="Uwaga 3" xfId="26178" hidden="1"/>
    <cellStyle name="Uwaga 3" xfId="26175" hidden="1"/>
    <cellStyle name="Uwaga 3" xfId="26167" hidden="1"/>
    <cellStyle name="Uwaga 3" xfId="26163" hidden="1"/>
    <cellStyle name="Uwaga 3" xfId="26159" hidden="1"/>
    <cellStyle name="Uwaga 3" xfId="26152" hidden="1"/>
    <cellStyle name="Uwaga 3" xfId="26148" hidden="1"/>
    <cellStyle name="Uwaga 3" xfId="26145" hidden="1"/>
    <cellStyle name="Uwaga 3" xfId="26137" hidden="1"/>
    <cellStyle name="Uwaga 3" xfId="26133" hidden="1"/>
    <cellStyle name="Uwaga 3" xfId="26130" hidden="1"/>
    <cellStyle name="Uwaga 3" xfId="26121" hidden="1"/>
    <cellStyle name="Uwaga 3" xfId="26116" hidden="1"/>
    <cellStyle name="Uwaga 3" xfId="26112" hidden="1"/>
    <cellStyle name="Uwaga 3" xfId="26106" hidden="1"/>
    <cellStyle name="Uwaga 3" xfId="26101" hidden="1"/>
    <cellStyle name="Uwaga 3" xfId="26097" hidden="1"/>
    <cellStyle name="Uwaga 3" xfId="26091" hidden="1"/>
    <cellStyle name="Uwaga 3" xfId="26086" hidden="1"/>
    <cellStyle name="Uwaga 3" xfId="26082" hidden="1"/>
    <cellStyle name="Uwaga 3" xfId="26077" hidden="1"/>
    <cellStyle name="Uwaga 3" xfId="26073" hidden="1"/>
    <cellStyle name="Uwaga 3" xfId="26069" hidden="1"/>
    <cellStyle name="Uwaga 3" xfId="26062" hidden="1"/>
    <cellStyle name="Uwaga 3" xfId="26057" hidden="1"/>
    <cellStyle name="Uwaga 3" xfId="26053" hidden="1"/>
    <cellStyle name="Uwaga 3" xfId="26046" hidden="1"/>
    <cellStyle name="Uwaga 3" xfId="26041" hidden="1"/>
    <cellStyle name="Uwaga 3" xfId="26037" hidden="1"/>
    <cellStyle name="Uwaga 3" xfId="26032" hidden="1"/>
    <cellStyle name="Uwaga 3" xfId="26027" hidden="1"/>
    <cellStyle name="Uwaga 3" xfId="26023" hidden="1"/>
    <cellStyle name="Uwaga 3" xfId="26017" hidden="1"/>
    <cellStyle name="Uwaga 3" xfId="26013" hidden="1"/>
    <cellStyle name="Uwaga 3" xfId="26010" hidden="1"/>
    <cellStyle name="Uwaga 3" xfId="26003" hidden="1"/>
    <cellStyle name="Uwaga 3" xfId="25998" hidden="1"/>
    <cellStyle name="Uwaga 3" xfId="25993" hidden="1"/>
    <cellStyle name="Uwaga 3" xfId="25987" hidden="1"/>
    <cellStyle name="Uwaga 3" xfId="25982" hidden="1"/>
    <cellStyle name="Uwaga 3" xfId="25977" hidden="1"/>
    <cellStyle name="Uwaga 3" xfId="25972" hidden="1"/>
    <cellStyle name="Uwaga 3" xfId="25967" hidden="1"/>
    <cellStyle name="Uwaga 3" xfId="25962" hidden="1"/>
    <cellStyle name="Uwaga 3" xfId="25958" hidden="1"/>
    <cellStyle name="Uwaga 3" xfId="25954" hidden="1"/>
    <cellStyle name="Uwaga 3" xfId="25949" hidden="1"/>
    <cellStyle name="Uwaga 3" xfId="25942" hidden="1"/>
    <cellStyle name="Uwaga 3" xfId="25937" hidden="1"/>
    <cellStyle name="Uwaga 3" xfId="25932" hidden="1"/>
    <cellStyle name="Uwaga 3" xfId="25926" hidden="1"/>
    <cellStyle name="Uwaga 3" xfId="25921" hidden="1"/>
    <cellStyle name="Uwaga 3" xfId="25917" hidden="1"/>
    <cellStyle name="Uwaga 3" xfId="25912" hidden="1"/>
    <cellStyle name="Uwaga 3" xfId="25907" hidden="1"/>
    <cellStyle name="Uwaga 3" xfId="25902" hidden="1"/>
    <cellStyle name="Uwaga 3" xfId="25898" hidden="1"/>
    <cellStyle name="Uwaga 3" xfId="25893" hidden="1"/>
    <cellStyle name="Uwaga 3" xfId="25888" hidden="1"/>
    <cellStyle name="Uwaga 3" xfId="25883" hidden="1"/>
    <cellStyle name="Uwaga 3" xfId="25879" hidden="1"/>
    <cellStyle name="Uwaga 3" xfId="25875" hidden="1"/>
    <cellStyle name="Uwaga 3" xfId="25868" hidden="1"/>
    <cellStyle name="Uwaga 3" xfId="25864" hidden="1"/>
    <cellStyle name="Uwaga 3" xfId="25859" hidden="1"/>
    <cellStyle name="Uwaga 3" xfId="25853" hidden="1"/>
    <cellStyle name="Uwaga 3" xfId="25849" hidden="1"/>
    <cellStyle name="Uwaga 3" xfId="25844" hidden="1"/>
    <cellStyle name="Uwaga 3" xfId="25838" hidden="1"/>
    <cellStyle name="Uwaga 3" xfId="25834" hidden="1"/>
    <cellStyle name="Uwaga 3" xfId="25830" hidden="1"/>
    <cellStyle name="Uwaga 3" xfId="25823" hidden="1"/>
    <cellStyle name="Uwaga 3" xfId="25819" hidden="1"/>
    <cellStyle name="Uwaga 3" xfId="25815" hidden="1"/>
    <cellStyle name="Uwaga 3" xfId="26679" hidden="1"/>
    <cellStyle name="Uwaga 3" xfId="26677" hidden="1"/>
    <cellStyle name="Uwaga 3" xfId="26675" hidden="1"/>
    <cellStyle name="Uwaga 3" xfId="26662" hidden="1"/>
    <cellStyle name="Uwaga 3" xfId="26661" hidden="1"/>
    <cellStyle name="Uwaga 3" xfId="26660" hidden="1"/>
    <cellStyle name="Uwaga 3" xfId="26647" hidden="1"/>
    <cellStyle name="Uwaga 3" xfId="26646" hidden="1"/>
    <cellStyle name="Uwaga 3" xfId="26645" hidden="1"/>
    <cellStyle name="Uwaga 3" xfId="26633" hidden="1"/>
    <cellStyle name="Uwaga 3" xfId="26631" hidden="1"/>
    <cellStyle name="Uwaga 3" xfId="26630" hidden="1"/>
    <cellStyle name="Uwaga 3" xfId="26617" hidden="1"/>
    <cellStyle name="Uwaga 3" xfId="26616" hidden="1"/>
    <cellStyle name="Uwaga 3" xfId="26615" hidden="1"/>
    <cellStyle name="Uwaga 3" xfId="26603" hidden="1"/>
    <cellStyle name="Uwaga 3" xfId="26601" hidden="1"/>
    <cellStyle name="Uwaga 3" xfId="26599" hidden="1"/>
    <cellStyle name="Uwaga 3" xfId="26588" hidden="1"/>
    <cellStyle name="Uwaga 3" xfId="26586" hidden="1"/>
    <cellStyle name="Uwaga 3" xfId="26584" hidden="1"/>
    <cellStyle name="Uwaga 3" xfId="26573" hidden="1"/>
    <cellStyle name="Uwaga 3" xfId="26571" hidden="1"/>
    <cellStyle name="Uwaga 3" xfId="26569" hidden="1"/>
    <cellStyle name="Uwaga 3" xfId="26558" hidden="1"/>
    <cellStyle name="Uwaga 3" xfId="26556" hidden="1"/>
    <cellStyle name="Uwaga 3" xfId="26554" hidden="1"/>
    <cellStyle name="Uwaga 3" xfId="26543" hidden="1"/>
    <cellStyle name="Uwaga 3" xfId="26541" hidden="1"/>
    <cellStyle name="Uwaga 3" xfId="26539" hidden="1"/>
    <cellStyle name="Uwaga 3" xfId="26528" hidden="1"/>
    <cellStyle name="Uwaga 3" xfId="26526" hidden="1"/>
    <cellStyle name="Uwaga 3" xfId="26524" hidden="1"/>
    <cellStyle name="Uwaga 3" xfId="26513" hidden="1"/>
    <cellStyle name="Uwaga 3" xfId="26511" hidden="1"/>
    <cellStyle name="Uwaga 3" xfId="26509" hidden="1"/>
    <cellStyle name="Uwaga 3" xfId="26498" hidden="1"/>
    <cellStyle name="Uwaga 3" xfId="26496" hidden="1"/>
    <cellStyle name="Uwaga 3" xfId="26494" hidden="1"/>
    <cellStyle name="Uwaga 3" xfId="26483" hidden="1"/>
    <cellStyle name="Uwaga 3" xfId="26481" hidden="1"/>
    <cellStyle name="Uwaga 3" xfId="26479" hidden="1"/>
    <cellStyle name="Uwaga 3" xfId="26468" hidden="1"/>
    <cellStyle name="Uwaga 3" xfId="26466" hidden="1"/>
    <cellStyle name="Uwaga 3" xfId="26464" hidden="1"/>
    <cellStyle name="Uwaga 3" xfId="26453" hidden="1"/>
    <cellStyle name="Uwaga 3" xfId="26451" hidden="1"/>
    <cellStyle name="Uwaga 3" xfId="26449" hidden="1"/>
    <cellStyle name="Uwaga 3" xfId="26438" hidden="1"/>
    <cellStyle name="Uwaga 3" xfId="26436" hidden="1"/>
    <cellStyle name="Uwaga 3" xfId="26434" hidden="1"/>
    <cellStyle name="Uwaga 3" xfId="26423" hidden="1"/>
    <cellStyle name="Uwaga 3" xfId="26421" hidden="1"/>
    <cellStyle name="Uwaga 3" xfId="26419" hidden="1"/>
    <cellStyle name="Uwaga 3" xfId="26408" hidden="1"/>
    <cellStyle name="Uwaga 3" xfId="26406" hidden="1"/>
    <cellStyle name="Uwaga 3" xfId="26404" hidden="1"/>
    <cellStyle name="Uwaga 3" xfId="26393" hidden="1"/>
    <cellStyle name="Uwaga 3" xfId="26391" hidden="1"/>
    <cellStyle name="Uwaga 3" xfId="26389" hidden="1"/>
    <cellStyle name="Uwaga 3" xfId="26378" hidden="1"/>
    <cellStyle name="Uwaga 3" xfId="26376" hidden="1"/>
    <cellStyle name="Uwaga 3" xfId="26374" hidden="1"/>
    <cellStyle name="Uwaga 3" xfId="26363" hidden="1"/>
    <cellStyle name="Uwaga 3" xfId="26361" hidden="1"/>
    <cellStyle name="Uwaga 3" xfId="26359" hidden="1"/>
    <cellStyle name="Uwaga 3" xfId="26348" hidden="1"/>
    <cellStyle name="Uwaga 3" xfId="26346" hidden="1"/>
    <cellStyle name="Uwaga 3" xfId="26344" hidden="1"/>
    <cellStyle name="Uwaga 3" xfId="26333" hidden="1"/>
    <cellStyle name="Uwaga 3" xfId="26331" hidden="1"/>
    <cellStyle name="Uwaga 3" xfId="26329" hidden="1"/>
    <cellStyle name="Uwaga 3" xfId="26318" hidden="1"/>
    <cellStyle name="Uwaga 3" xfId="26316" hidden="1"/>
    <cellStyle name="Uwaga 3" xfId="26314" hidden="1"/>
    <cellStyle name="Uwaga 3" xfId="26303" hidden="1"/>
    <cellStyle name="Uwaga 3" xfId="26301" hidden="1"/>
    <cellStyle name="Uwaga 3" xfId="26299" hidden="1"/>
    <cellStyle name="Uwaga 3" xfId="26288" hidden="1"/>
    <cellStyle name="Uwaga 3" xfId="26286" hidden="1"/>
    <cellStyle name="Uwaga 3" xfId="26283" hidden="1"/>
    <cellStyle name="Uwaga 3" xfId="26273" hidden="1"/>
    <cellStyle name="Uwaga 3" xfId="26271" hidden="1"/>
    <cellStyle name="Uwaga 3" xfId="26269" hidden="1"/>
    <cellStyle name="Uwaga 3" xfId="26258" hidden="1"/>
    <cellStyle name="Uwaga 3" xfId="26256" hidden="1"/>
    <cellStyle name="Uwaga 3" xfId="26254" hidden="1"/>
    <cellStyle name="Uwaga 3" xfId="26243" hidden="1"/>
    <cellStyle name="Uwaga 3" xfId="26241" hidden="1"/>
    <cellStyle name="Uwaga 3" xfId="26238" hidden="1"/>
    <cellStyle name="Uwaga 3" xfId="26228" hidden="1"/>
    <cellStyle name="Uwaga 3" xfId="26226" hidden="1"/>
    <cellStyle name="Uwaga 3" xfId="26223" hidden="1"/>
    <cellStyle name="Uwaga 3" xfId="26213" hidden="1"/>
    <cellStyle name="Uwaga 3" xfId="26211" hidden="1"/>
    <cellStyle name="Uwaga 3" xfId="26208" hidden="1"/>
    <cellStyle name="Uwaga 3" xfId="26199" hidden="1"/>
    <cellStyle name="Uwaga 3" xfId="26196" hidden="1"/>
    <cellStyle name="Uwaga 3" xfId="26192" hidden="1"/>
    <cellStyle name="Uwaga 3" xfId="26184" hidden="1"/>
    <cellStyle name="Uwaga 3" xfId="26181" hidden="1"/>
    <cellStyle name="Uwaga 3" xfId="26177" hidden="1"/>
    <cellStyle name="Uwaga 3" xfId="26169" hidden="1"/>
    <cellStyle name="Uwaga 3" xfId="26166" hidden="1"/>
    <cellStyle name="Uwaga 3" xfId="26162" hidden="1"/>
    <cellStyle name="Uwaga 3" xfId="26154" hidden="1"/>
    <cellStyle name="Uwaga 3" xfId="26151" hidden="1"/>
    <cellStyle name="Uwaga 3" xfId="26147" hidden="1"/>
    <cellStyle name="Uwaga 3" xfId="26139" hidden="1"/>
    <cellStyle name="Uwaga 3" xfId="26136" hidden="1"/>
    <cellStyle name="Uwaga 3" xfId="26132" hidden="1"/>
    <cellStyle name="Uwaga 3" xfId="26124" hidden="1"/>
    <cellStyle name="Uwaga 3" xfId="26120" hidden="1"/>
    <cellStyle name="Uwaga 3" xfId="26115" hidden="1"/>
    <cellStyle name="Uwaga 3" xfId="26109" hidden="1"/>
    <cellStyle name="Uwaga 3" xfId="26105" hidden="1"/>
    <cellStyle name="Uwaga 3" xfId="26100" hidden="1"/>
    <cellStyle name="Uwaga 3" xfId="26094" hidden="1"/>
    <cellStyle name="Uwaga 3" xfId="26090" hidden="1"/>
    <cellStyle name="Uwaga 3" xfId="26085" hidden="1"/>
    <cellStyle name="Uwaga 3" xfId="26079" hidden="1"/>
    <cellStyle name="Uwaga 3" xfId="26076" hidden="1"/>
    <cellStyle name="Uwaga 3" xfId="26072" hidden="1"/>
    <cellStyle name="Uwaga 3" xfId="26064" hidden="1"/>
    <cellStyle name="Uwaga 3" xfId="26061" hidden="1"/>
    <cellStyle name="Uwaga 3" xfId="26056" hidden="1"/>
    <cellStyle name="Uwaga 3" xfId="26049" hidden="1"/>
    <cellStyle name="Uwaga 3" xfId="26045" hidden="1"/>
    <cellStyle name="Uwaga 3" xfId="26040" hidden="1"/>
    <cellStyle name="Uwaga 3" xfId="26034" hidden="1"/>
    <cellStyle name="Uwaga 3" xfId="26030" hidden="1"/>
    <cellStyle name="Uwaga 3" xfId="26025" hidden="1"/>
    <cellStyle name="Uwaga 3" xfId="26019" hidden="1"/>
    <cellStyle name="Uwaga 3" xfId="26016" hidden="1"/>
    <cellStyle name="Uwaga 3" xfId="26012" hidden="1"/>
    <cellStyle name="Uwaga 3" xfId="26004" hidden="1"/>
    <cellStyle name="Uwaga 3" xfId="25999" hidden="1"/>
    <cellStyle name="Uwaga 3" xfId="25994" hidden="1"/>
    <cellStyle name="Uwaga 3" xfId="25989" hidden="1"/>
    <cellStyle name="Uwaga 3" xfId="25984" hidden="1"/>
    <cellStyle name="Uwaga 3" xfId="25979" hidden="1"/>
    <cellStyle name="Uwaga 3" xfId="25974" hidden="1"/>
    <cellStyle name="Uwaga 3" xfId="25969" hidden="1"/>
    <cellStyle name="Uwaga 3" xfId="25964" hidden="1"/>
    <cellStyle name="Uwaga 3" xfId="25959" hidden="1"/>
    <cellStyle name="Uwaga 3" xfId="25955" hidden="1"/>
    <cellStyle name="Uwaga 3" xfId="25950" hidden="1"/>
    <cellStyle name="Uwaga 3" xfId="25943" hidden="1"/>
    <cellStyle name="Uwaga 3" xfId="25938" hidden="1"/>
    <cellStyle name="Uwaga 3" xfId="25933" hidden="1"/>
    <cellStyle name="Uwaga 3" xfId="25928" hidden="1"/>
    <cellStyle name="Uwaga 3" xfId="25923" hidden="1"/>
    <cellStyle name="Uwaga 3" xfId="25918" hidden="1"/>
    <cellStyle name="Uwaga 3" xfId="25913" hidden="1"/>
    <cellStyle name="Uwaga 3" xfId="25908" hidden="1"/>
    <cellStyle name="Uwaga 3" xfId="25903" hidden="1"/>
    <cellStyle name="Uwaga 3" xfId="25899" hidden="1"/>
    <cellStyle name="Uwaga 3" xfId="25894" hidden="1"/>
    <cellStyle name="Uwaga 3" xfId="25889" hidden="1"/>
    <cellStyle name="Uwaga 3" xfId="25884" hidden="1"/>
    <cellStyle name="Uwaga 3" xfId="25880" hidden="1"/>
    <cellStyle name="Uwaga 3" xfId="25876" hidden="1"/>
    <cellStyle name="Uwaga 3" xfId="25869" hidden="1"/>
    <cellStyle name="Uwaga 3" xfId="25865" hidden="1"/>
    <cellStyle name="Uwaga 3" xfId="25860" hidden="1"/>
    <cellStyle name="Uwaga 3" xfId="25854" hidden="1"/>
    <cellStyle name="Uwaga 3" xfId="25850" hidden="1"/>
    <cellStyle name="Uwaga 3" xfId="25845" hidden="1"/>
    <cellStyle name="Uwaga 3" xfId="25839" hidden="1"/>
    <cellStyle name="Uwaga 3" xfId="25835" hidden="1"/>
    <cellStyle name="Uwaga 3" xfId="25831" hidden="1"/>
    <cellStyle name="Uwaga 3" xfId="25824" hidden="1"/>
    <cellStyle name="Uwaga 3" xfId="25820" hidden="1"/>
    <cellStyle name="Uwaga 3" xfId="25816" hidden="1"/>
    <cellStyle name="Uwaga 3" xfId="26683" hidden="1"/>
    <cellStyle name="Uwaga 3" xfId="26682" hidden="1"/>
    <cellStyle name="Uwaga 3" xfId="26680" hidden="1"/>
    <cellStyle name="Uwaga 3" xfId="26667" hidden="1"/>
    <cellStyle name="Uwaga 3" xfId="26665" hidden="1"/>
    <cellStyle name="Uwaga 3" xfId="26663" hidden="1"/>
    <cellStyle name="Uwaga 3" xfId="26653" hidden="1"/>
    <cellStyle name="Uwaga 3" xfId="26651" hidden="1"/>
    <cellStyle name="Uwaga 3" xfId="26649" hidden="1"/>
    <cellStyle name="Uwaga 3" xfId="26638" hidden="1"/>
    <cellStyle name="Uwaga 3" xfId="26636" hidden="1"/>
    <cellStyle name="Uwaga 3" xfId="26634" hidden="1"/>
    <cellStyle name="Uwaga 3" xfId="26621" hidden="1"/>
    <cellStyle name="Uwaga 3" xfId="26619" hidden="1"/>
    <cellStyle name="Uwaga 3" xfId="26618" hidden="1"/>
    <cellStyle name="Uwaga 3" xfId="26605" hidden="1"/>
    <cellStyle name="Uwaga 3" xfId="26604" hidden="1"/>
    <cellStyle name="Uwaga 3" xfId="26602" hidden="1"/>
    <cellStyle name="Uwaga 3" xfId="26590" hidden="1"/>
    <cellStyle name="Uwaga 3" xfId="26589" hidden="1"/>
    <cellStyle name="Uwaga 3" xfId="26587" hidden="1"/>
    <cellStyle name="Uwaga 3" xfId="26575" hidden="1"/>
    <cellStyle name="Uwaga 3" xfId="26574" hidden="1"/>
    <cellStyle name="Uwaga 3" xfId="26572" hidden="1"/>
    <cellStyle name="Uwaga 3" xfId="26560" hidden="1"/>
    <cellStyle name="Uwaga 3" xfId="26559" hidden="1"/>
    <cellStyle name="Uwaga 3" xfId="26557" hidden="1"/>
    <cellStyle name="Uwaga 3" xfId="26545" hidden="1"/>
    <cellStyle name="Uwaga 3" xfId="26544" hidden="1"/>
    <cellStyle name="Uwaga 3" xfId="26542" hidden="1"/>
    <cellStyle name="Uwaga 3" xfId="26530" hidden="1"/>
    <cellStyle name="Uwaga 3" xfId="26529" hidden="1"/>
    <cellStyle name="Uwaga 3" xfId="26527" hidden="1"/>
    <cellStyle name="Uwaga 3" xfId="26515" hidden="1"/>
    <cellStyle name="Uwaga 3" xfId="26514" hidden="1"/>
    <cellStyle name="Uwaga 3" xfId="26512" hidden="1"/>
    <cellStyle name="Uwaga 3" xfId="26500" hidden="1"/>
    <cellStyle name="Uwaga 3" xfId="26499" hidden="1"/>
    <cellStyle name="Uwaga 3" xfId="26497" hidden="1"/>
    <cellStyle name="Uwaga 3" xfId="26485" hidden="1"/>
    <cellStyle name="Uwaga 3" xfId="26484" hidden="1"/>
    <cellStyle name="Uwaga 3" xfId="26482" hidden="1"/>
    <cellStyle name="Uwaga 3" xfId="26470" hidden="1"/>
    <cellStyle name="Uwaga 3" xfId="26469" hidden="1"/>
    <cellStyle name="Uwaga 3" xfId="26467" hidden="1"/>
    <cellStyle name="Uwaga 3" xfId="26455" hidden="1"/>
    <cellStyle name="Uwaga 3" xfId="26454" hidden="1"/>
    <cellStyle name="Uwaga 3" xfId="26452" hidden="1"/>
    <cellStyle name="Uwaga 3" xfId="26440" hidden="1"/>
    <cellStyle name="Uwaga 3" xfId="26439" hidden="1"/>
    <cellStyle name="Uwaga 3" xfId="26437" hidden="1"/>
    <cellStyle name="Uwaga 3" xfId="26425" hidden="1"/>
    <cellStyle name="Uwaga 3" xfId="26424" hidden="1"/>
    <cellStyle name="Uwaga 3" xfId="26422" hidden="1"/>
    <cellStyle name="Uwaga 3" xfId="26410" hidden="1"/>
    <cellStyle name="Uwaga 3" xfId="26409" hidden="1"/>
    <cellStyle name="Uwaga 3" xfId="26407" hidden="1"/>
    <cellStyle name="Uwaga 3" xfId="26395" hidden="1"/>
    <cellStyle name="Uwaga 3" xfId="26394" hidden="1"/>
    <cellStyle name="Uwaga 3" xfId="26392" hidden="1"/>
    <cellStyle name="Uwaga 3" xfId="26380" hidden="1"/>
    <cellStyle name="Uwaga 3" xfId="26379" hidden="1"/>
    <cellStyle name="Uwaga 3" xfId="26377" hidden="1"/>
    <cellStyle name="Uwaga 3" xfId="26365" hidden="1"/>
    <cellStyle name="Uwaga 3" xfId="26364" hidden="1"/>
    <cellStyle name="Uwaga 3" xfId="26362" hidden="1"/>
    <cellStyle name="Uwaga 3" xfId="26350" hidden="1"/>
    <cellStyle name="Uwaga 3" xfId="26349" hidden="1"/>
    <cellStyle name="Uwaga 3" xfId="26347" hidden="1"/>
    <cellStyle name="Uwaga 3" xfId="26335" hidden="1"/>
    <cellStyle name="Uwaga 3" xfId="26334" hidden="1"/>
    <cellStyle name="Uwaga 3" xfId="26332" hidden="1"/>
    <cellStyle name="Uwaga 3" xfId="26320" hidden="1"/>
    <cellStyle name="Uwaga 3" xfId="26319" hidden="1"/>
    <cellStyle name="Uwaga 3" xfId="26317" hidden="1"/>
    <cellStyle name="Uwaga 3" xfId="26305" hidden="1"/>
    <cellStyle name="Uwaga 3" xfId="26304" hidden="1"/>
    <cellStyle name="Uwaga 3" xfId="26302" hidden="1"/>
    <cellStyle name="Uwaga 3" xfId="26290" hidden="1"/>
    <cellStyle name="Uwaga 3" xfId="26289" hidden="1"/>
    <cellStyle name="Uwaga 3" xfId="26287" hidden="1"/>
    <cellStyle name="Uwaga 3" xfId="26275" hidden="1"/>
    <cellStyle name="Uwaga 3" xfId="26274" hidden="1"/>
    <cellStyle name="Uwaga 3" xfId="26272" hidden="1"/>
    <cellStyle name="Uwaga 3" xfId="26260" hidden="1"/>
    <cellStyle name="Uwaga 3" xfId="26259" hidden="1"/>
    <cellStyle name="Uwaga 3" xfId="26257" hidden="1"/>
    <cellStyle name="Uwaga 3" xfId="26245" hidden="1"/>
    <cellStyle name="Uwaga 3" xfId="26244" hidden="1"/>
    <cellStyle name="Uwaga 3" xfId="26242" hidden="1"/>
    <cellStyle name="Uwaga 3" xfId="26230" hidden="1"/>
    <cellStyle name="Uwaga 3" xfId="26229" hidden="1"/>
    <cellStyle name="Uwaga 3" xfId="26227" hidden="1"/>
    <cellStyle name="Uwaga 3" xfId="26215" hidden="1"/>
    <cellStyle name="Uwaga 3" xfId="26214" hidden="1"/>
    <cellStyle name="Uwaga 3" xfId="26212" hidden="1"/>
    <cellStyle name="Uwaga 3" xfId="26200" hidden="1"/>
    <cellStyle name="Uwaga 3" xfId="26198" hidden="1"/>
    <cellStyle name="Uwaga 3" xfId="26195" hidden="1"/>
    <cellStyle name="Uwaga 3" xfId="26185" hidden="1"/>
    <cellStyle name="Uwaga 3" xfId="26183" hidden="1"/>
    <cellStyle name="Uwaga 3" xfId="26180" hidden="1"/>
    <cellStyle name="Uwaga 3" xfId="26170" hidden="1"/>
    <cellStyle name="Uwaga 3" xfId="26168" hidden="1"/>
    <cellStyle name="Uwaga 3" xfId="26165" hidden="1"/>
    <cellStyle name="Uwaga 3" xfId="26155" hidden="1"/>
    <cellStyle name="Uwaga 3" xfId="26153" hidden="1"/>
    <cellStyle name="Uwaga 3" xfId="26150" hidden="1"/>
    <cellStyle name="Uwaga 3" xfId="26140" hidden="1"/>
    <cellStyle name="Uwaga 3" xfId="26138" hidden="1"/>
    <cellStyle name="Uwaga 3" xfId="26135" hidden="1"/>
    <cellStyle name="Uwaga 3" xfId="26125" hidden="1"/>
    <cellStyle name="Uwaga 3" xfId="26123" hidden="1"/>
    <cellStyle name="Uwaga 3" xfId="26119" hidden="1"/>
    <cellStyle name="Uwaga 3" xfId="26110" hidden="1"/>
    <cellStyle name="Uwaga 3" xfId="26107" hidden="1"/>
    <cellStyle name="Uwaga 3" xfId="26103" hidden="1"/>
    <cellStyle name="Uwaga 3" xfId="26095" hidden="1"/>
    <cellStyle name="Uwaga 3" xfId="26093" hidden="1"/>
    <cellStyle name="Uwaga 3" xfId="26089" hidden="1"/>
    <cellStyle name="Uwaga 3" xfId="26080" hidden="1"/>
    <cellStyle name="Uwaga 3" xfId="26078" hidden="1"/>
    <cellStyle name="Uwaga 3" xfId="26075" hidden="1"/>
    <cellStyle name="Uwaga 3" xfId="26065" hidden="1"/>
    <cellStyle name="Uwaga 3" xfId="26063" hidden="1"/>
    <cellStyle name="Uwaga 3" xfId="26058" hidden="1"/>
    <cellStyle name="Uwaga 3" xfId="26050" hidden="1"/>
    <cellStyle name="Uwaga 3" xfId="26048" hidden="1"/>
    <cellStyle name="Uwaga 3" xfId="26043" hidden="1"/>
    <cellStyle name="Uwaga 3" xfId="26035" hidden="1"/>
    <cellStyle name="Uwaga 3" xfId="26033" hidden="1"/>
    <cellStyle name="Uwaga 3" xfId="26028" hidden="1"/>
    <cellStyle name="Uwaga 3" xfId="26020" hidden="1"/>
    <cellStyle name="Uwaga 3" xfId="26018" hidden="1"/>
    <cellStyle name="Uwaga 3" xfId="26014" hidden="1"/>
    <cellStyle name="Uwaga 3" xfId="26005" hidden="1"/>
    <cellStyle name="Uwaga 3" xfId="26002" hidden="1"/>
    <cellStyle name="Uwaga 3" xfId="25997" hidden="1"/>
    <cellStyle name="Uwaga 3" xfId="25990" hidden="1"/>
    <cellStyle name="Uwaga 3" xfId="25986" hidden="1"/>
    <cellStyle name="Uwaga 3" xfId="25981" hidden="1"/>
    <cellStyle name="Uwaga 3" xfId="25975" hidden="1"/>
    <cellStyle name="Uwaga 3" xfId="25971" hidden="1"/>
    <cellStyle name="Uwaga 3" xfId="25966" hidden="1"/>
    <cellStyle name="Uwaga 3" xfId="25960" hidden="1"/>
    <cellStyle name="Uwaga 3" xfId="25957" hidden="1"/>
    <cellStyle name="Uwaga 3" xfId="25953" hidden="1"/>
    <cellStyle name="Uwaga 3" xfId="25944" hidden="1"/>
    <cellStyle name="Uwaga 3" xfId="25939" hidden="1"/>
    <cellStyle name="Uwaga 3" xfId="25934" hidden="1"/>
    <cellStyle name="Uwaga 3" xfId="25929" hidden="1"/>
    <cellStyle name="Uwaga 3" xfId="25924" hidden="1"/>
    <cellStyle name="Uwaga 3" xfId="25919" hidden="1"/>
    <cellStyle name="Uwaga 3" xfId="25914" hidden="1"/>
    <cellStyle name="Uwaga 3" xfId="25909" hidden="1"/>
    <cellStyle name="Uwaga 3" xfId="25904" hidden="1"/>
    <cellStyle name="Uwaga 3" xfId="25900" hidden="1"/>
    <cellStyle name="Uwaga 3" xfId="25895" hidden="1"/>
    <cellStyle name="Uwaga 3" xfId="25890" hidden="1"/>
    <cellStyle name="Uwaga 3" xfId="25885" hidden="1"/>
    <cellStyle name="Uwaga 3" xfId="25881" hidden="1"/>
    <cellStyle name="Uwaga 3" xfId="25877" hidden="1"/>
    <cellStyle name="Uwaga 3" xfId="25870" hidden="1"/>
    <cellStyle name="Uwaga 3" xfId="25866" hidden="1"/>
    <cellStyle name="Uwaga 3" xfId="25861" hidden="1"/>
    <cellStyle name="Uwaga 3" xfId="25855" hidden="1"/>
    <cellStyle name="Uwaga 3" xfId="25851" hidden="1"/>
    <cellStyle name="Uwaga 3" xfId="25846" hidden="1"/>
    <cellStyle name="Uwaga 3" xfId="25840" hidden="1"/>
    <cellStyle name="Uwaga 3" xfId="25836" hidden="1"/>
    <cellStyle name="Uwaga 3" xfId="25832" hidden="1"/>
    <cellStyle name="Uwaga 3" xfId="25825" hidden="1"/>
    <cellStyle name="Uwaga 3" xfId="25821" hidden="1"/>
    <cellStyle name="Uwaga 3" xfId="25817" hidden="1"/>
    <cellStyle name="Uwaga 3" xfId="25805" hidden="1"/>
    <cellStyle name="Uwaga 3" xfId="25804" hidden="1"/>
    <cellStyle name="Uwaga 3" xfId="25803" hidden="1"/>
    <cellStyle name="Uwaga 3" xfId="25796" hidden="1"/>
    <cellStyle name="Uwaga 3" xfId="25795" hidden="1"/>
    <cellStyle name="Uwaga 3" xfId="25794" hidden="1"/>
    <cellStyle name="Uwaga 3" xfId="25787" hidden="1"/>
    <cellStyle name="Uwaga 3" xfId="25786" hidden="1"/>
    <cellStyle name="Uwaga 3" xfId="25785" hidden="1"/>
    <cellStyle name="Uwaga 3" xfId="25778" hidden="1"/>
    <cellStyle name="Uwaga 3" xfId="25777" hidden="1"/>
    <cellStyle name="Uwaga 3" xfId="25776" hidden="1"/>
    <cellStyle name="Uwaga 3" xfId="25769" hidden="1"/>
    <cellStyle name="Uwaga 3" xfId="25768" hidden="1"/>
    <cellStyle name="Uwaga 3" xfId="25766" hidden="1"/>
    <cellStyle name="Uwaga 3" xfId="25761" hidden="1"/>
    <cellStyle name="Uwaga 3" xfId="25758" hidden="1"/>
    <cellStyle name="Uwaga 3" xfId="25756" hidden="1"/>
    <cellStyle name="Uwaga 3" xfId="25752" hidden="1"/>
    <cellStyle name="Uwaga 3" xfId="25749" hidden="1"/>
    <cellStyle name="Uwaga 3" xfId="25747" hidden="1"/>
    <cellStyle name="Uwaga 3" xfId="25743" hidden="1"/>
    <cellStyle name="Uwaga 3" xfId="25740" hidden="1"/>
    <cellStyle name="Uwaga 3" xfId="25738" hidden="1"/>
    <cellStyle name="Uwaga 3" xfId="25734" hidden="1"/>
    <cellStyle name="Uwaga 3" xfId="25732" hidden="1"/>
    <cellStyle name="Uwaga 3" xfId="25731" hidden="1"/>
    <cellStyle name="Uwaga 3" xfId="25725" hidden="1"/>
    <cellStyle name="Uwaga 3" xfId="25723" hidden="1"/>
    <cellStyle name="Uwaga 3" xfId="25720" hidden="1"/>
    <cellStyle name="Uwaga 3" xfId="25716" hidden="1"/>
    <cellStyle name="Uwaga 3" xfId="25713" hidden="1"/>
    <cellStyle name="Uwaga 3" xfId="25711" hidden="1"/>
    <cellStyle name="Uwaga 3" xfId="25707" hidden="1"/>
    <cellStyle name="Uwaga 3" xfId="25704" hidden="1"/>
    <cellStyle name="Uwaga 3" xfId="25702" hidden="1"/>
    <cellStyle name="Uwaga 3" xfId="25698" hidden="1"/>
    <cellStyle name="Uwaga 3" xfId="25696" hidden="1"/>
    <cellStyle name="Uwaga 3" xfId="25695" hidden="1"/>
    <cellStyle name="Uwaga 3" xfId="25689" hidden="1"/>
    <cellStyle name="Uwaga 3" xfId="25686" hidden="1"/>
    <cellStyle name="Uwaga 3" xfId="25684" hidden="1"/>
    <cellStyle name="Uwaga 3" xfId="25680" hidden="1"/>
    <cellStyle name="Uwaga 3" xfId="25677" hidden="1"/>
    <cellStyle name="Uwaga 3" xfId="25675" hidden="1"/>
    <cellStyle name="Uwaga 3" xfId="25671" hidden="1"/>
    <cellStyle name="Uwaga 3" xfId="25668" hidden="1"/>
    <cellStyle name="Uwaga 3" xfId="25666" hidden="1"/>
    <cellStyle name="Uwaga 3" xfId="25662" hidden="1"/>
    <cellStyle name="Uwaga 3" xfId="25660" hidden="1"/>
    <cellStyle name="Uwaga 3" xfId="25659" hidden="1"/>
    <cellStyle name="Uwaga 3" xfId="25652" hidden="1"/>
    <cellStyle name="Uwaga 3" xfId="25649" hidden="1"/>
    <cellStyle name="Uwaga 3" xfId="25647" hidden="1"/>
    <cellStyle name="Uwaga 3" xfId="25643" hidden="1"/>
    <cellStyle name="Uwaga 3" xfId="25640" hidden="1"/>
    <cellStyle name="Uwaga 3" xfId="25638" hidden="1"/>
    <cellStyle name="Uwaga 3" xfId="25634" hidden="1"/>
    <cellStyle name="Uwaga 3" xfId="25631" hidden="1"/>
    <cellStyle name="Uwaga 3" xfId="25629" hidden="1"/>
    <cellStyle name="Uwaga 3" xfId="25626" hidden="1"/>
    <cellStyle name="Uwaga 3" xfId="25624" hidden="1"/>
    <cellStyle name="Uwaga 3" xfId="25623" hidden="1"/>
    <cellStyle name="Uwaga 3" xfId="25617" hidden="1"/>
    <cellStyle name="Uwaga 3" xfId="25615" hidden="1"/>
    <cellStyle name="Uwaga 3" xfId="25613" hidden="1"/>
    <cellStyle name="Uwaga 3" xfId="25608" hidden="1"/>
    <cellStyle name="Uwaga 3" xfId="25606" hidden="1"/>
    <cellStyle name="Uwaga 3" xfId="25604" hidden="1"/>
    <cellStyle name="Uwaga 3" xfId="25599" hidden="1"/>
    <cellStyle name="Uwaga 3" xfId="25597" hidden="1"/>
    <cellStyle name="Uwaga 3" xfId="25595" hidden="1"/>
    <cellStyle name="Uwaga 3" xfId="25590" hidden="1"/>
    <cellStyle name="Uwaga 3" xfId="25588" hidden="1"/>
    <cellStyle name="Uwaga 3" xfId="25587" hidden="1"/>
    <cellStyle name="Uwaga 3" xfId="25580" hidden="1"/>
    <cellStyle name="Uwaga 3" xfId="25577" hidden="1"/>
    <cellStyle name="Uwaga 3" xfId="25575" hidden="1"/>
    <cellStyle name="Uwaga 3" xfId="25571" hidden="1"/>
    <cellStyle name="Uwaga 3" xfId="25568" hidden="1"/>
    <cellStyle name="Uwaga 3" xfId="25566" hidden="1"/>
    <cellStyle name="Uwaga 3" xfId="25562" hidden="1"/>
    <cellStyle name="Uwaga 3" xfId="25559" hidden="1"/>
    <cellStyle name="Uwaga 3" xfId="25557" hidden="1"/>
    <cellStyle name="Uwaga 3" xfId="25554" hidden="1"/>
    <cellStyle name="Uwaga 3" xfId="25552" hidden="1"/>
    <cellStyle name="Uwaga 3" xfId="25550" hidden="1"/>
    <cellStyle name="Uwaga 3" xfId="25544" hidden="1"/>
    <cellStyle name="Uwaga 3" xfId="25541" hidden="1"/>
    <cellStyle name="Uwaga 3" xfId="25539" hidden="1"/>
    <cellStyle name="Uwaga 3" xfId="25535" hidden="1"/>
    <cellStyle name="Uwaga 3" xfId="25532" hidden="1"/>
    <cellStyle name="Uwaga 3" xfId="25530" hidden="1"/>
    <cellStyle name="Uwaga 3" xfId="25526" hidden="1"/>
    <cellStyle name="Uwaga 3" xfId="25523" hidden="1"/>
    <cellStyle name="Uwaga 3" xfId="25521" hidden="1"/>
    <cellStyle name="Uwaga 3" xfId="25519" hidden="1"/>
    <cellStyle name="Uwaga 3" xfId="25517" hidden="1"/>
    <cellStyle name="Uwaga 3" xfId="25515" hidden="1"/>
    <cellStyle name="Uwaga 3" xfId="25510" hidden="1"/>
    <cellStyle name="Uwaga 3" xfId="25508" hidden="1"/>
    <cellStyle name="Uwaga 3" xfId="25505" hidden="1"/>
    <cellStyle name="Uwaga 3" xfId="25501" hidden="1"/>
    <cellStyle name="Uwaga 3" xfId="25498" hidden="1"/>
    <cellStyle name="Uwaga 3" xfId="25495" hidden="1"/>
    <cellStyle name="Uwaga 3" xfId="25492" hidden="1"/>
    <cellStyle name="Uwaga 3" xfId="25490" hidden="1"/>
    <cellStyle name="Uwaga 3" xfId="25487" hidden="1"/>
    <cellStyle name="Uwaga 3" xfId="25483" hidden="1"/>
    <cellStyle name="Uwaga 3" xfId="25481" hidden="1"/>
    <cellStyle name="Uwaga 3" xfId="25478" hidden="1"/>
    <cellStyle name="Uwaga 3" xfId="25473" hidden="1"/>
    <cellStyle name="Uwaga 3" xfId="25470" hidden="1"/>
    <cellStyle name="Uwaga 3" xfId="25467" hidden="1"/>
    <cellStyle name="Uwaga 3" xfId="25463" hidden="1"/>
    <cellStyle name="Uwaga 3" xfId="25460" hidden="1"/>
    <cellStyle name="Uwaga 3" xfId="25458" hidden="1"/>
    <cellStyle name="Uwaga 3" xfId="25455" hidden="1"/>
    <cellStyle name="Uwaga 3" xfId="25452" hidden="1"/>
    <cellStyle name="Uwaga 3" xfId="25449" hidden="1"/>
    <cellStyle name="Uwaga 3" xfId="25447" hidden="1"/>
    <cellStyle name="Uwaga 3" xfId="25445" hidden="1"/>
    <cellStyle name="Uwaga 3" xfId="25442" hidden="1"/>
    <cellStyle name="Uwaga 3" xfId="25437" hidden="1"/>
    <cellStyle name="Uwaga 3" xfId="25434" hidden="1"/>
    <cellStyle name="Uwaga 3" xfId="25431" hidden="1"/>
    <cellStyle name="Uwaga 3" xfId="25428" hidden="1"/>
    <cellStyle name="Uwaga 3" xfId="25425" hidden="1"/>
    <cellStyle name="Uwaga 3" xfId="25422" hidden="1"/>
    <cellStyle name="Uwaga 3" xfId="25419" hidden="1"/>
    <cellStyle name="Uwaga 3" xfId="25416" hidden="1"/>
    <cellStyle name="Uwaga 3" xfId="25413" hidden="1"/>
    <cellStyle name="Uwaga 3" xfId="25411" hidden="1"/>
    <cellStyle name="Uwaga 3" xfId="25409" hidden="1"/>
    <cellStyle name="Uwaga 3" xfId="25406" hidden="1"/>
    <cellStyle name="Uwaga 3" xfId="25401" hidden="1"/>
    <cellStyle name="Uwaga 3" xfId="25398" hidden="1"/>
    <cellStyle name="Uwaga 3" xfId="25395" hidden="1"/>
    <cellStyle name="Uwaga 3" xfId="25392" hidden="1"/>
    <cellStyle name="Uwaga 3" xfId="25389" hidden="1"/>
    <cellStyle name="Uwaga 3" xfId="25386" hidden="1"/>
    <cellStyle name="Uwaga 3" xfId="25383" hidden="1"/>
    <cellStyle name="Uwaga 3" xfId="25380" hidden="1"/>
    <cellStyle name="Uwaga 3" xfId="25377" hidden="1"/>
    <cellStyle name="Uwaga 3" xfId="25375" hidden="1"/>
    <cellStyle name="Uwaga 3" xfId="25373" hidden="1"/>
    <cellStyle name="Uwaga 3" xfId="25370" hidden="1"/>
    <cellStyle name="Uwaga 3" xfId="25364" hidden="1"/>
    <cellStyle name="Uwaga 3" xfId="25361" hidden="1"/>
    <cellStyle name="Uwaga 3" xfId="25359" hidden="1"/>
    <cellStyle name="Uwaga 3" xfId="25355" hidden="1"/>
    <cellStyle name="Uwaga 3" xfId="25352" hidden="1"/>
    <cellStyle name="Uwaga 3" xfId="25350" hidden="1"/>
    <cellStyle name="Uwaga 3" xfId="25346" hidden="1"/>
    <cellStyle name="Uwaga 3" xfId="25343" hidden="1"/>
    <cellStyle name="Uwaga 3" xfId="25341" hidden="1"/>
    <cellStyle name="Uwaga 3" xfId="25339" hidden="1"/>
    <cellStyle name="Uwaga 3" xfId="25336" hidden="1"/>
    <cellStyle name="Uwaga 3" xfId="25333" hidden="1"/>
    <cellStyle name="Uwaga 3" xfId="25330" hidden="1"/>
    <cellStyle name="Uwaga 3" xfId="25328" hidden="1"/>
    <cellStyle name="Uwaga 3" xfId="25326" hidden="1"/>
    <cellStyle name="Uwaga 3" xfId="25321" hidden="1"/>
    <cellStyle name="Uwaga 3" xfId="25319" hidden="1"/>
    <cellStyle name="Uwaga 3" xfId="25316" hidden="1"/>
    <cellStyle name="Uwaga 3" xfId="25312" hidden="1"/>
    <cellStyle name="Uwaga 3" xfId="25310" hidden="1"/>
    <cellStyle name="Uwaga 3" xfId="25307" hidden="1"/>
    <cellStyle name="Uwaga 3" xfId="25303" hidden="1"/>
    <cellStyle name="Uwaga 3" xfId="25301" hidden="1"/>
    <cellStyle name="Uwaga 3" xfId="25298" hidden="1"/>
    <cellStyle name="Uwaga 3" xfId="25294" hidden="1"/>
    <cellStyle name="Uwaga 3" xfId="25292" hidden="1"/>
    <cellStyle name="Uwaga 3" xfId="25290" hidden="1"/>
    <cellStyle name="Uwaga 3" xfId="26702" hidden="1"/>
    <cellStyle name="Uwaga 3" xfId="26703" hidden="1"/>
    <cellStyle name="Uwaga 3" xfId="26705" hidden="1"/>
    <cellStyle name="Uwaga 3" xfId="26717" hidden="1"/>
    <cellStyle name="Uwaga 3" xfId="26718" hidden="1"/>
    <cellStyle name="Uwaga 3" xfId="26723" hidden="1"/>
    <cellStyle name="Uwaga 3" xfId="26732" hidden="1"/>
    <cellStyle name="Uwaga 3" xfId="26733" hidden="1"/>
    <cellStyle name="Uwaga 3" xfId="26738" hidden="1"/>
    <cellStyle name="Uwaga 3" xfId="26747" hidden="1"/>
    <cellStyle name="Uwaga 3" xfId="26748" hidden="1"/>
    <cellStyle name="Uwaga 3" xfId="26749" hidden="1"/>
    <cellStyle name="Uwaga 3" xfId="26762" hidden="1"/>
    <cellStyle name="Uwaga 3" xfId="26767" hidden="1"/>
    <cellStyle name="Uwaga 3" xfId="26772" hidden="1"/>
    <cellStyle name="Uwaga 3" xfId="26782" hidden="1"/>
    <cellStyle name="Uwaga 3" xfId="26787" hidden="1"/>
    <cellStyle name="Uwaga 3" xfId="26791" hidden="1"/>
    <cellStyle name="Uwaga 3" xfId="26798" hidden="1"/>
    <cellStyle name="Uwaga 3" xfId="26803" hidden="1"/>
    <cellStyle name="Uwaga 3" xfId="26806" hidden="1"/>
    <cellStyle name="Uwaga 3" xfId="26812" hidden="1"/>
    <cellStyle name="Uwaga 3" xfId="26817" hidden="1"/>
    <cellStyle name="Uwaga 3" xfId="26821" hidden="1"/>
    <cellStyle name="Uwaga 3" xfId="26822" hidden="1"/>
    <cellStyle name="Uwaga 3" xfId="26823" hidden="1"/>
    <cellStyle name="Uwaga 3" xfId="26827" hidden="1"/>
    <cellStyle name="Uwaga 3" xfId="26839" hidden="1"/>
    <cellStyle name="Uwaga 3" xfId="26844" hidden="1"/>
    <cellStyle name="Uwaga 3" xfId="26849" hidden="1"/>
    <cellStyle name="Uwaga 3" xfId="26854" hidden="1"/>
    <cellStyle name="Uwaga 3" xfId="26859" hidden="1"/>
    <cellStyle name="Uwaga 3" xfId="26864" hidden="1"/>
    <cellStyle name="Uwaga 3" xfId="26868" hidden="1"/>
    <cellStyle name="Uwaga 3" xfId="26872" hidden="1"/>
    <cellStyle name="Uwaga 3" xfId="26877" hidden="1"/>
    <cellStyle name="Uwaga 3" xfId="26882" hidden="1"/>
    <cellStyle name="Uwaga 3" xfId="26883" hidden="1"/>
    <cellStyle name="Uwaga 3" xfId="26885" hidden="1"/>
    <cellStyle name="Uwaga 3" xfId="26898" hidden="1"/>
    <cellStyle name="Uwaga 3" xfId="26902" hidden="1"/>
    <cellStyle name="Uwaga 3" xfId="26907" hidden="1"/>
    <cellStyle name="Uwaga 3" xfId="26914" hidden="1"/>
    <cellStyle name="Uwaga 3" xfId="26918" hidden="1"/>
    <cellStyle name="Uwaga 3" xfId="26923" hidden="1"/>
    <cellStyle name="Uwaga 3" xfId="26928" hidden="1"/>
    <cellStyle name="Uwaga 3" xfId="26931" hidden="1"/>
    <cellStyle name="Uwaga 3" xfId="26936" hidden="1"/>
    <cellStyle name="Uwaga 3" xfId="26942" hidden="1"/>
    <cellStyle name="Uwaga 3" xfId="26943" hidden="1"/>
    <cellStyle name="Uwaga 3" xfId="26946" hidden="1"/>
    <cellStyle name="Uwaga 3" xfId="26959" hidden="1"/>
    <cellStyle name="Uwaga 3" xfId="26963" hidden="1"/>
    <cellStyle name="Uwaga 3" xfId="26968" hidden="1"/>
    <cellStyle name="Uwaga 3" xfId="26975" hidden="1"/>
    <cellStyle name="Uwaga 3" xfId="26980" hidden="1"/>
    <cellStyle name="Uwaga 3" xfId="26984" hidden="1"/>
    <cellStyle name="Uwaga 3" xfId="26989" hidden="1"/>
    <cellStyle name="Uwaga 3" xfId="26993" hidden="1"/>
    <cellStyle name="Uwaga 3" xfId="26998" hidden="1"/>
    <cellStyle name="Uwaga 3" xfId="27002" hidden="1"/>
    <cellStyle name="Uwaga 3" xfId="27003" hidden="1"/>
    <cellStyle name="Uwaga 3" xfId="27005" hidden="1"/>
    <cellStyle name="Uwaga 3" xfId="27017" hidden="1"/>
    <cellStyle name="Uwaga 3" xfId="27018" hidden="1"/>
    <cellStyle name="Uwaga 3" xfId="27020" hidden="1"/>
    <cellStyle name="Uwaga 3" xfId="27032" hidden="1"/>
    <cellStyle name="Uwaga 3" xfId="27034" hidden="1"/>
    <cellStyle name="Uwaga 3" xfId="27037" hidden="1"/>
    <cellStyle name="Uwaga 3" xfId="27047" hidden="1"/>
    <cellStyle name="Uwaga 3" xfId="27048" hidden="1"/>
    <cellStyle name="Uwaga 3" xfId="27050" hidden="1"/>
    <cellStyle name="Uwaga 3" xfId="27062" hidden="1"/>
    <cellStyle name="Uwaga 3" xfId="27063" hidden="1"/>
    <cellStyle name="Uwaga 3" xfId="27064" hidden="1"/>
    <cellStyle name="Uwaga 3" xfId="27078" hidden="1"/>
    <cellStyle name="Uwaga 3" xfId="27081" hidden="1"/>
    <cellStyle name="Uwaga 3" xfId="27085" hidden="1"/>
    <cellStyle name="Uwaga 3" xfId="27093" hidden="1"/>
    <cellStyle name="Uwaga 3" xfId="27096" hidden="1"/>
    <cellStyle name="Uwaga 3" xfId="27100" hidden="1"/>
    <cellStyle name="Uwaga 3" xfId="27108" hidden="1"/>
    <cellStyle name="Uwaga 3" xfId="27111" hidden="1"/>
    <cellStyle name="Uwaga 3" xfId="27115" hidden="1"/>
    <cellStyle name="Uwaga 3" xfId="27122" hidden="1"/>
    <cellStyle name="Uwaga 3" xfId="27123" hidden="1"/>
    <cellStyle name="Uwaga 3" xfId="27125" hidden="1"/>
    <cellStyle name="Uwaga 3" xfId="27138" hidden="1"/>
    <cellStyle name="Uwaga 3" xfId="27141" hidden="1"/>
    <cellStyle name="Uwaga 3" xfId="27144" hidden="1"/>
    <cellStyle name="Uwaga 3" xfId="27153" hidden="1"/>
    <cellStyle name="Uwaga 3" xfId="27156" hidden="1"/>
    <cellStyle name="Uwaga 3" xfId="27160" hidden="1"/>
    <cellStyle name="Uwaga 3" xfId="27168" hidden="1"/>
    <cellStyle name="Uwaga 3" xfId="27170" hidden="1"/>
    <cellStyle name="Uwaga 3" xfId="27173" hidden="1"/>
    <cellStyle name="Uwaga 3" xfId="27182" hidden="1"/>
    <cellStyle name="Uwaga 3" xfId="27183" hidden="1"/>
    <cellStyle name="Uwaga 3" xfId="27184" hidden="1"/>
    <cellStyle name="Uwaga 3" xfId="27197" hidden="1"/>
    <cellStyle name="Uwaga 3" xfId="27198" hidden="1"/>
    <cellStyle name="Uwaga 3" xfId="27200" hidden="1"/>
    <cellStyle name="Uwaga 3" xfId="27212" hidden="1"/>
    <cellStyle name="Uwaga 3" xfId="27213" hidden="1"/>
    <cellStyle name="Uwaga 3" xfId="27215" hidden="1"/>
    <cellStyle name="Uwaga 3" xfId="27227" hidden="1"/>
    <cellStyle name="Uwaga 3" xfId="27228" hidden="1"/>
    <cellStyle name="Uwaga 3" xfId="27230" hidden="1"/>
    <cellStyle name="Uwaga 3" xfId="27242" hidden="1"/>
    <cellStyle name="Uwaga 3" xfId="27243" hidden="1"/>
    <cellStyle name="Uwaga 3" xfId="27244" hidden="1"/>
    <cellStyle name="Uwaga 3" xfId="27258" hidden="1"/>
    <cellStyle name="Uwaga 3" xfId="27260" hidden="1"/>
    <cellStyle name="Uwaga 3" xfId="27263" hidden="1"/>
    <cellStyle name="Uwaga 3" xfId="27273" hidden="1"/>
    <cellStyle name="Uwaga 3" xfId="27276" hidden="1"/>
    <cellStyle name="Uwaga 3" xfId="27279" hidden="1"/>
    <cellStyle name="Uwaga 3" xfId="27288" hidden="1"/>
    <cellStyle name="Uwaga 3" xfId="27290" hidden="1"/>
    <cellStyle name="Uwaga 3" xfId="27293" hidden="1"/>
    <cellStyle name="Uwaga 3" xfId="27302" hidden="1"/>
    <cellStyle name="Uwaga 3" xfId="27303" hidden="1"/>
    <cellStyle name="Uwaga 3" xfId="27304" hidden="1"/>
    <cellStyle name="Uwaga 3" xfId="27317" hidden="1"/>
    <cellStyle name="Uwaga 3" xfId="27319" hidden="1"/>
    <cellStyle name="Uwaga 3" xfId="27321" hidden="1"/>
    <cellStyle name="Uwaga 3" xfId="27332" hidden="1"/>
    <cellStyle name="Uwaga 3" xfId="27334" hidden="1"/>
    <cellStyle name="Uwaga 3" xfId="27336" hidden="1"/>
    <cellStyle name="Uwaga 3" xfId="27347" hidden="1"/>
    <cellStyle name="Uwaga 3" xfId="27349" hidden="1"/>
    <cellStyle name="Uwaga 3" xfId="27351" hidden="1"/>
    <cellStyle name="Uwaga 3" xfId="27362" hidden="1"/>
    <cellStyle name="Uwaga 3" xfId="27363" hidden="1"/>
    <cellStyle name="Uwaga 3" xfId="27364" hidden="1"/>
    <cellStyle name="Uwaga 3" xfId="27377" hidden="1"/>
    <cellStyle name="Uwaga 3" xfId="27379" hidden="1"/>
    <cellStyle name="Uwaga 3" xfId="27381" hidden="1"/>
    <cellStyle name="Uwaga 3" xfId="27392" hidden="1"/>
    <cellStyle name="Uwaga 3" xfId="27394" hidden="1"/>
    <cellStyle name="Uwaga 3" xfId="27396" hidden="1"/>
    <cellStyle name="Uwaga 3" xfId="27407" hidden="1"/>
    <cellStyle name="Uwaga 3" xfId="27409" hidden="1"/>
    <cellStyle name="Uwaga 3" xfId="27410" hidden="1"/>
    <cellStyle name="Uwaga 3" xfId="27422" hidden="1"/>
    <cellStyle name="Uwaga 3" xfId="27423" hidden="1"/>
    <cellStyle name="Uwaga 3" xfId="27424" hidden="1"/>
    <cellStyle name="Uwaga 3" xfId="27437" hidden="1"/>
    <cellStyle name="Uwaga 3" xfId="27439" hidden="1"/>
    <cellStyle name="Uwaga 3" xfId="27441" hidden="1"/>
    <cellStyle name="Uwaga 3" xfId="27452" hidden="1"/>
    <cellStyle name="Uwaga 3" xfId="27454" hidden="1"/>
    <cellStyle name="Uwaga 3" xfId="27456" hidden="1"/>
    <cellStyle name="Uwaga 3" xfId="27467" hidden="1"/>
    <cellStyle name="Uwaga 3" xfId="27469" hidden="1"/>
    <cellStyle name="Uwaga 3" xfId="27471" hidden="1"/>
    <cellStyle name="Uwaga 3" xfId="27482" hidden="1"/>
    <cellStyle name="Uwaga 3" xfId="27483" hidden="1"/>
    <cellStyle name="Uwaga 3" xfId="27485" hidden="1"/>
    <cellStyle name="Uwaga 3" xfId="27496" hidden="1"/>
    <cellStyle name="Uwaga 3" xfId="27498" hidden="1"/>
    <cellStyle name="Uwaga 3" xfId="27499" hidden="1"/>
    <cellStyle name="Uwaga 3" xfId="27508" hidden="1"/>
    <cellStyle name="Uwaga 3" xfId="27511" hidden="1"/>
    <cellStyle name="Uwaga 3" xfId="27513" hidden="1"/>
    <cellStyle name="Uwaga 3" xfId="27524" hidden="1"/>
    <cellStyle name="Uwaga 3" xfId="27526" hidden="1"/>
    <cellStyle name="Uwaga 3" xfId="27528" hidden="1"/>
    <cellStyle name="Uwaga 3" xfId="27540" hidden="1"/>
    <cellStyle name="Uwaga 3" xfId="27542" hidden="1"/>
    <cellStyle name="Uwaga 3" xfId="27544" hidden="1"/>
    <cellStyle name="Uwaga 3" xfId="27552" hidden="1"/>
    <cellStyle name="Uwaga 3" xfId="27554" hidden="1"/>
    <cellStyle name="Uwaga 3" xfId="27557" hidden="1"/>
    <cellStyle name="Uwaga 3" xfId="27547" hidden="1"/>
    <cellStyle name="Uwaga 3" xfId="27546" hidden="1"/>
    <cellStyle name="Uwaga 3" xfId="27545" hidden="1"/>
    <cellStyle name="Uwaga 3" xfId="27532" hidden="1"/>
    <cellStyle name="Uwaga 3" xfId="27531" hidden="1"/>
    <cellStyle name="Uwaga 3" xfId="27530" hidden="1"/>
    <cellStyle name="Uwaga 3" xfId="27517" hidden="1"/>
    <cellStyle name="Uwaga 3" xfId="27516" hidden="1"/>
    <cellStyle name="Uwaga 3" xfId="27515" hidden="1"/>
    <cellStyle name="Uwaga 3" xfId="27502" hidden="1"/>
    <cellStyle name="Uwaga 3" xfId="27501" hidden="1"/>
    <cellStyle name="Uwaga 3" xfId="27500" hidden="1"/>
    <cellStyle name="Uwaga 3" xfId="27487" hidden="1"/>
    <cellStyle name="Uwaga 3" xfId="27486" hidden="1"/>
    <cellStyle name="Uwaga 3" xfId="27484" hidden="1"/>
    <cellStyle name="Uwaga 3" xfId="27473" hidden="1"/>
    <cellStyle name="Uwaga 3" xfId="27470" hidden="1"/>
    <cellStyle name="Uwaga 3" xfId="27468" hidden="1"/>
    <cellStyle name="Uwaga 3" xfId="27458" hidden="1"/>
    <cellStyle name="Uwaga 3" xfId="27455" hidden="1"/>
    <cellStyle name="Uwaga 3" xfId="27453" hidden="1"/>
    <cellStyle name="Uwaga 3" xfId="27443" hidden="1"/>
    <cellStyle name="Uwaga 3" xfId="27440" hidden="1"/>
    <cellStyle name="Uwaga 3" xfId="27438" hidden="1"/>
    <cellStyle name="Uwaga 3" xfId="27428" hidden="1"/>
    <cellStyle name="Uwaga 3" xfId="27426" hidden="1"/>
    <cellStyle name="Uwaga 3" xfId="27425" hidden="1"/>
    <cellStyle name="Uwaga 3" xfId="27413" hidden="1"/>
    <cellStyle name="Uwaga 3" xfId="27411" hidden="1"/>
    <cellStyle name="Uwaga 3" xfId="27408" hidden="1"/>
    <cellStyle name="Uwaga 3" xfId="27398" hidden="1"/>
    <cellStyle name="Uwaga 3" xfId="27395" hidden="1"/>
    <cellStyle name="Uwaga 3" xfId="27393" hidden="1"/>
    <cellStyle name="Uwaga 3" xfId="27383" hidden="1"/>
    <cellStyle name="Uwaga 3" xfId="27380" hidden="1"/>
    <cellStyle name="Uwaga 3" xfId="27378" hidden="1"/>
    <cellStyle name="Uwaga 3" xfId="27368" hidden="1"/>
    <cellStyle name="Uwaga 3" xfId="27366" hidden="1"/>
    <cellStyle name="Uwaga 3" xfId="27365" hidden="1"/>
    <cellStyle name="Uwaga 3" xfId="27353" hidden="1"/>
    <cellStyle name="Uwaga 3" xfId="27350" hidden="1"/>
    <cellStyle name="Uwaga 3" xfId="27348" hidden="1"/>
    <cellStyle name="Uwaga 3" xfId="27338" hidden="1"/>
    <cellStyle name="Uwaga 3" xfId="27335" hidden="1"/>
    <cellStyle name="Uwaga 3" xfId="27333" hidden="1"/>
    <cellStyle name="Uwaga 3" xfId="27323" hidden="1"/>
    <cellStyle name="Uwaga 3" xfId="27320" hidden="1"/>
    <cellStyle name="Uwaga 3" xfId="27318" hidden="1"/>
    <cellStyle name="Uwaga 3" xfId="27308" hidden="1"/>
    <cellStyle name="Uwaga 3" xfId="27306" hidden="1"/>
    <cellStyle name="Uwaga 3" xfId="27305" hidden="1"/>
    <cellStyle name="Uwaga 3" xfId="27292" hidden="1"/>
    <cellStyle name="Uwaga 3" xfId="27289" hidden="1"/>
    <cellStyle name="Uwaga 3" xfId="27287" hidden="1"/>
    <cellStyle name="Uwaga 3" xfId="27277" hidden="1"/>
    <cellStyle name="Uwaga 3" xfId="27274" hidden="1"/>
    <cellStyle name="Uwaga 3" xfId="27272" hidden="1"/>
    <cellStyle name="Uwaga 3" xfId="27262" hidden="1"/>
    <cellStyle name="Uwaga 3" xfId="27259" hidden="1"/>
    <cellStyle name="Uwaga 3" xfId="27257" hidden="1"/>
    <cellStyle name="Uwaga 3" xfId="27248" hidden="1"/>
    <cellStyle name="Uwaga 3" xfId="27246" hidden="1"/>
    <cellStyle name="Uwaga 3" xfId="27245" hidden="1"/>
    <cellStyle name="Uwaga 3" xfId="27233" hidden="1"/>
    <cellStyle name="Uwaga 3" xfId="27231" hidden="1"/>
    <cellStyle name="Uwaga 3" xfId="27229" hidden="1"/>
    <cellStyle name="Uwaga 3" xfId="27218" hidden="1"/>
    <cellStyle name="Uwaga 3" xfId="27216" hidden="1"/>
    <cellStyle name="Uwaga 3" xfId="27214" hidden="1"/>
    <cellStyle name="Uwaga 3" xfId="27203" hidden="1"/>
    <cellStyle name="Uwaga 3" xfId="27201" hidden="1"/>
    <cellStyle name="Uwaga 3" xfId="27199" hidden="1"/>
    <cellStyle name="Uwaga 3" xfId="27188" hidden="1"/>
    <cellStyle name="Uwaga 3" xfId="27186" hidden="1"/>
    <cellStyle name="Uwaga 3" xfId="27185" hidden="1"/>
    <cellStyle name="Uwaga 3" xfId="27172" hidden="1"/>
    <cellStyle name="Uwaga 3" xfId="27169" hidden="1"/>
    <cellStyle name="Uwaga 3" xfId="27167" hidden="1"/>
    <cellStyle name="Uwaga 3" xfId="27157" hidden="1"/>
    <cellStyle name="Uwaga 3" xfId="27154" hidden="1"/>
    <cellStyle name="Uwaga 3" xfId="27152" hidden="1"/>
    <cellStyle name="Uwaga 3" xfId="27142" hidden="1"/>
    <cellStyle name="Uwaga 3" xfId="27139" hidden="1"/>
    <cellStyle name="Uwaga 3" xfId="27137" hidden="1"/>
    <cellStyle name="Uwaga 3" xfId="27128" hidden="1"/>
    <cellStyle name="Uwaga 3" xfId="27126" hidden="1"/>
    <cellStyle name="Uwaga 3" xfId="27124" hidden="1"/>
    <cellStyle name="Uwaga 3" xfId="27112" hidden="1"/>
    <cellStyle name="Uwaga 3" xfId="27109" hidden="1"/>
    <cellStyle name="Uwaga 3" xfId="27107" hidden="1"/>
    <cellStyle name="Uwaga 3" xfId="27097" hidden="1"/>
    <cellStyle name="Uwaga 3" xfId="27094" hidden="1"/>
    <cellStyle name="Uwaga 3" xfId="27092" hidden="1"/>
    <cellStyle name="Uwaga 3" xfId="27082" hidden="1"/>
    <cellStyle name="Uwaga 3" xfId="27079" hidden="1"/>
    <cellStyle name="Uwaga 3" xfId="27077" hidden="1"/>
    <cellStyle name="Uwaga 3" xfId="27070" hidden="1"/>
    <cellStyle name="Uwaga 3" xfId="27067" hidden="1"/>
    <cellStyle name="Uwaga 3" xfId="27065" hidden="1"/>
    <cellStyle name="Uwaga 3" xfId="27055" hidden="1"/>
    <cellStyle name="Uwaga 3" xfId="27052" hidden="1"/>
    <cellStyle name="Uwaga 3" xfId="27049" hidden="1"/>
    <cellStyle name="Uwaga 3" xfId="27040" hidden="1"/>
    <cellStyle name="Uwaga 3" xfId="27036" hidden="1"/>
    <cellStyle name="Uwaga 3" xfId="27033" hidden="1"/>
    <cellStyle name="Uwaga 3" xfId="27025" hidden="1"/>
    <cellStyle name="Uwaga 3" xfId="27022" hidden="1"/>
    <cellStyle name="Uwaga 3" xfId="27019" hidden="1"/>
    <cellStyle name="Uwaga 3" xfId="27010" hidden="1"/>
    <cellStyle name="Uwaga 3" xfId="27007" hidden="1"/>
    <cellStyle name="Uwaga 3" xfId="27004" hidden="1"/>
    <cellStyle name="Uwaga 3" xfId="26994" hidden="1"/>
    <cellStyle name="Uwaga 3" xfId="26990" hidden="1"/>
    <cellStyle name="Uwaga 3" xfId="26987" hidden="1"/>
    <cellStyle name="Uwaga 3" xfId="26978" hidden="1"/>
    <cellStyle name="Uwaga 3" xfId="26974" hidden="1"/>
    <cellStyle name="Uwaga 3" xfId="26972" hidden="1"/>
    <cellStyle name="Uwaga 3" xfId="26964" hidden="1"/>
    <cellStyle name="Uwaga 3" xfId="26960" hidden="1"/>
    <cellStyle name="Uwaga 3" xfId="26957" hidden="1"/>
    <cellStyle name="Uwaga 3" xfId="26950" hidden="1"/>
    <cellStyle name="Uwaga 3" xfId="26947" hidden="1"/>
    <cellStyle name="Uwaga 3" xfId="26944" hidden="1"/>
    <cellStyle name="Uwaga 3" xfId="26935" hidden="1"/>
    <cellStyle name="Uwaga 3" xfId="26930" hidden="1"/>
    <cellStyle name="Uwaga 3" xfId="26927" hidden="1"/>
    <cellStyle name="Uwaga 3" xfId="26920" hidden="1"/>
    <cellStyle name="Uwaga 3" xfId="26915" hidden="1"/>
    <cellStyle name="Uwaga 3" xfId="26912" hidden="1"/>
    <cellStyle name="Uwaga 3" xfId="26905" hidden="1"/>
    <cellStyle name="Uwaga 3" xfId="26900" hidden="1"/>
    <cellStyle name="Uwaga 3" xfId="26897" hidden="1"/>
    <cellStyle name="Uwaga 3" xfId="26891" hidden="1"/>
    <cellStyle name="Uwaga 3" xfId="26887" hidden="1"/>
    <cellStyle name="Uwaga 3" xfId="26884" hidden="1"/>
    <cellStyle name="Uwaga 3" xfId="26876" hidden="1"/>
    <cellStyle name="Uwaga 3" xfId="26871" hidden="1"/>
    <cellStyle name="Uwaga 3" xfId="26867" hidden="1"/>
    <cellStyle name="Uwaga 3" xfId="26861" hidden="1"/>
    <cellStyle name="Uwaga 3" xfId="26856" hidden="1"/>
    <cellStyle name="Uwaga 3" xfId="26852" hidden="1"/>
    <cellStyle name="Uwaga 3" xfId="26846" hidden="1"/>
    <cellStyle name="Uwaga 3" xfId="26841" hidden="1"/>
    <cellStyle name="Uwaga 3" xfId="26837" hidden="1"/>
    <cellStyle name="Uwaga 3" xfId="26832" hidden="1"/>
    <cellStyle name="Uwaga 3" xfId="26828" hidden="1"/>
    <cellStyle name="Uwaga 3" xfId="26824" hidden="1"/>
    <cellStyle name="Uwaga 3" xfId="26816" hidden="1"/>
    <cellStyle name="Uwaga 3" xfId="26811" hidden="1"/>
    <cellStyle name="Uwaga 3" xfId="26807" hidden="1"/>
    <cellStyle name="Uwaga 3" xfId="26801" hidden="1"/>
    <cellStyle name="Uwaga 3" xfId="26796" hidden="1"/>
    <cellStyle name="Uwaga 3" xfId="26792" hidden="1"/>
    <cellStyle name="Uwaga 3" xfId="26786" hidden="1"/>
    <cellStyle name="Uwaga 3" xfId="26781" hidden="1"/>
    <cellStyle name="Uwaga 3" xfId="26777" hidden="1"/>
    <cellStyle name="Uwaga 3" xfId="26773" hidden="1"/>
    <cellStyle name="Uwaga 3" xfId="26768" hidden="1"/>
    <cellStyle name="Uwaga 3" xfId="26763" hidden="1"/>
    <cellStyle name="Uwaga 3" xfId="26758" hidden="1"/>
    <cellStyle name="Uwaga 3" xfId="26754" hidden="1"/>
    <cellStyle name="Uwaga 3" xfId="26750" hidden="1"/>
    <cellStyle name="Uwaga 3" xfId="26743" hidden="1"/>
    <cellStyle name="Uwaga 3" xfId="26739" hidden="1"/>
    <cellStyle name="Uwaga 3" xfId="26734" hidden="1"/>
    <cellStyle name="Uwaga 3" xfId="26728" hidden="1"/>
    <cellStyle name="Uwaga 3" xfId="26724" hidden="1"/>
    <cellStyle name="Uwaga 3" xfId="26719" hidden="1"/>
    <cellStyle name="Uwaga 3" xfId="26713" hidden="1"/>
    <cellStyle name="Uwaga 3" xfId="26709" hidden="1"/>
    <cellStyle name="Uwaga 3" xfId="26704" hidden="1"/>
    <cellStyle name="Uwaga 3" xfId="26698" hidden="1"/>
    <cellStyle name="Uwaga 3" xfId="26694" hidden="1"/>
    <cellStyle name="Uwaga 3" xfId="26690" hidden="1"/>
    <cellStyle name="Uwaga 3" xfId="27550" hidden="1"/>
    <cellStyle name="Uwaga 3" xfId="27549" hidden="1"/>
    <cellStyle name="Uwaga 3" xfId="27548" hidden="1"/>
    <cellStyle name="Uwaga 3" xfId="27535" hidden="1"/>
    <cellStyle name="Uwaga 3" xfId="27534" hidden="1"/>
    <cellStyle name="Uwaga 3" xfId="27533" hidden="1"/>
    <cellStyle name="Uwaga 3" xfId="27520" hidden="1"/>
    <cellStyle name="Uwaga 3" xfId="27519" hidden="1"/>
    <cellStyle name="Uwaga 3" xfId="27518" hidden="1"/>
    <cellStyle name="Uwaga 3" xfId="27505" hidden="1"/>
    <cellStyle name="Uwaga 3" xfId="27504" hidden="1"/>
    <cellStyle name="Uwaga 3" xfId="27503" hidden="1"/>
    <cellStyle name="Uwaga 3" xfId="27490" hidden="1"/>
    <cellStyle name="Uwaga 3" xfId="27489" hidden="1"/>
    <cellStyle name="Uwaga 3" xfId="27488" hidden="1"/>
    <cellStyle name="Uwaga 3" xfId="27476" hidden="1"/>
    <cellStyle name="Uwaga 3" xfId="27474" hidden="1"/>
    <cellStyle name="Uwaga 3" xfId="27472" hidden="1"/>
    <cellStyle name="Uwaga 3" xfId="27461" hidden="1"/>
    <cellStyle name="Uwaga 3" xfId="27459" hidden="1"/>
    <cellStyle name="Uwaga 3" xfId="27457" hidden="1"/>
    <cellStyle name="Uwaga 3" xfId="27446" hidden="1"/>
    <cellStyle name="Uwaga 3" xfId="27444" hidden="1"/>
    <cellStyle name="Uwaga 3" xfId="27442" hidden="1"/>
    <cellStyle name="Uwaga 3" xfId="27431" hidden="1"/>
    <cellStyle name="Uwaga 3" xfId="27429" hidden="1"/>
    <cellStyle name="Uwaga 3" xfId="27427" hidden="1"/>
    <cellStyle name="Uwaga 3" xfId="27416" hidden="1"/>
    <cellStyle name="Uwaga 3" xfId="27414" hidden="1"/>
    <cellStyle name="Uwaga 3" xfId="27412" hidden="1"/>
    <cellStyle name="Uwaga 3" xfId="27401" hidden="1"/>
    <cellStyle name="Uwaga 3" xfId="27399" hidden="1"/>
    <cellStyle name="Uwaga 3" xfId="27397" hidden="1"/>
    <cellStyle name="Uwaga 3" xfId="27386" hidden="1"/>
    <cellStyle name="Uwaga 3" xfId="27384" hidden="1"/>
    <cellStyle name="Uwaga 3" xfId="27382" hidden="1"/>
    <cellStyle name="Uwaga 3" xfId="27371" hidden="1"/>
    <cellStyle name="Uwaga 3" xfId="27369" hidden="1"/>
    <cellStyle name="Uwaga 3" xfId="27367" hidden="1"/>
    <cellStyle name="Uwaga 3" xfId="27356" hidden="1"/>
    <cellStyle name="Uwaga 3" xfId="27354" hidden="1"/>
    <cellStyle name="Uwaga 3" xfId="27352" hidden="1"/>
    <cellStyle name="Uwaga 3" xfId="27341" hidden="1"/>
    <cellStyle name="Uwaga 3" xfId="27339" hidden="1"/>
    <cellStyle name="Uwaga 3" xfId="27337" hidden="1"/>
    <cellStyle name="Uwaga 3" xfId="27326" hidden="1"/>
    <cellStyle name="Uwaga 3" xfId="27324" hidden="1"/>
    <cellStyle name="Uwaga 3" xfId="27322" hidden="1"/>
    <cellStyle name="Uwaga 3" xfId="27311" hidden="1"/>
    <cellStyle name="Uwaga 3" xfId="27309" hidden="1"/>
    <cellStyle name="Uwaga 3" xfId="27307" hidden="1"/>
    <cellStyle name="Uwaga 3" xfId="27296" hidden="1"/>
    <cellStyle name="Uwaga 3" xfId="27294" hidden="1"/>
    <cellStyle name="Uwaga 3" xfId="27291" hidden="1"/>
    <cellStyle name="Uwaga 3" xfId="27281" hidden="1"/>
    <cellStyle name="Uwaga 3" xfId="27278" hidden="1"/>
    <cellStyle name="Uwaga 3" xfId="27275" hidden="1"/>
    <cellStyle name="Uwaga 3" xfId="27266" hidden="1"/>
    <cellStyle name="Uwaga 3" xfId="27264" hidden="1"/>
    <cellStyle name="Uwaga 3" xfId="27261" hidden="1"/>
    <cellStyle name="Uwaga 3" xfId="27251" hidden="1"/>
    <cellStyle name="Uwaga 3" xfId="27249" hidden="1"/>
    <cellStyle name="Uwaga 3" xfId="27247" hidden="1"/>
    <cellStyle name="Uwaga 3" xfId="27236" hidden="1"/>
    <cellStyle name="Uwaga 3" xfId="27234" hidden="1"/>
    <cellStyle name="Uwaga 3" xfId="27232" hidden="1"/>
    <cellStyle name="Uwaga 3" xfId="27221" hidden="1"/>
    <cellStyle name="Uwaga 3" xfId="27219" hidden="1"/>
    <cellStyle name="Uwaga 3" xfId="27217" hidden="1"/>
    <cellStyle name="Uwaga 3" xfId="27206" hidden="1"/>
    <cellStyle name="Uwaga 3" xfId="27204" hidden="1"/>
    <cellStyle name="Uwaga 3" xfId="27202" hidden="1"/>
    <cellStyle name="Uwaga 3" xfId="27191" hidden="1"/>
    <cellStyle name="Uwaga 3" xfId="27189" hidden="1"/>
    <cellStyle name="Uwaga 3" xfId="27187" hidden="1"/>
    <cellStyle name="Uwaga 3" xfId="27176" hidden="1"/>
    <cellStyle name="Uwaga 3" xfId="27174" hidden="1"/>
    <cellStyle name="Uwaga 3" xfId="27171" hidden="1"/>
    <cellStyle name="Uwaga 3" xfId="27161" hidden="1"/>
    <cellStyle name="Uwaga 3" xfId="27158" hidden="1"/>
    <cellStyle name="Uwaga 3" xfId="27155" hidden="1"/>
    <cellStyle name="Uwaga 3" xfId="27146" hidden="1"/>
    <cellStyle name="Uwaga 3" xfId="27143" hidden="1"/>
    <cellStyle name="Uwaga 3" xfId="27140" hidden="1"/>
    <cellStyle name="Uwaga 3" xfId="27131" hidden="1"/>
    <cellStyle name="Uwaga 3" xfId="27129" hidden="1"/>
    <cellStyle name="Uwaga 3" xfId="27127" hidden="1"/>
    <cellStyle name="Uwaga 3" xfId="27116" hidden="1"/>
    <cellStyle name="Uwaga 3" xfId="27113" hidden="1"/>
    <cellStyle name="Uwaga 3" xfId="27110" hidden="1"/>
    <cellStyle name="Uwaga 3" xfId="27101" hidden="1"/>
    <cellStyle name="Uwaga 3" xfId="27098" hidden="1"/>
    <cellStyle name="Uwaga 3" xfId="27095" hidden="1"/>
    <cellStyle name="Uwaga 3" xfId="27086" hidden="1"/>
    <cellStyle name="Uwaga 3" xfId="27083" hidden="1"/>
    <cellStyle name="Uwaga 3" xfId="27080" hidden="1"/>
    <cellStyle name="Uwaga 3" xfId="27073" hidden="1"/>
    <cellStyle name="Uwaga 3" xfId="27069" hidden="1"/>
    <cellStyle name="Uwaga 3" xfId="27066" hidden="1"/>
    <cellStyle name="Uwaga 3" xfId="27058" hidden="1"/>
    <cellStyle name="Uwaga 3" xfId="27054" hidden="1"/>
    <cellStyle name="Uwaga 3" xfId="27051" hidden="1"/>
    <cellStyle name="Uwaga 3" xfId="27043" hidden="1"/>
    <cellStyle name="Uwaga 3" xfId="27039" hidden="1"/>
    <cellStyle name="Uwaga 3" xfId="27035" hidden="1"/>
    <cellStyle name="Uwaga 3" xfId="27028" hidden="1"/>
    <cellStyle name="Uwaga 3" xfId="27024" hidden="1"/>
    <cellStyle name="Uwaga 3" xfId="27021" hidden="1"/>
    <cellStyle name="Uwaga 3" xfId="27013" hidden="1"/>
    <cellStyle name="Uwaga 3" xfId="27009" hidden="1"/>
    <cellStyle name="Uwaga 3" xfId="27006" hidden="1"/>
    <cellStyle name="Uwaga 3" xfId="26997" hidden="1"/>
    <cellStyle name="Uwaga 3" xfId="26992" hidden="1"/>
    <cellStyle name="Uwaga 3" xfId="26988" hidden="1"/>
    <cellStyle name="Uwaga 3" xfId="26982" hidden="1"/>
    <cellStyle name="Uwaga 3" xfId="26977" hidden="1"/>
    <cellStyle name="Uwaga 3" xfId="26973" hidden="1"/>
    <cellStyle name="Uwaga 3" xfId="26967" hidden="1"/>
    <cellStyle name="Uwaga 3" xfId="26962" hidden="1"/>
    <cellStyle name="Uwaga 3" xfId="26958" hidden="1"/>
    <cellStyle name="Uwaga 3" xfId="26953" hidden="1"/>
    <cellStyle name="Uwaga 3" xfId="26949" hidden="1"/>
    <cellStyle name="Uwaga 3" xfId="26945" hidden="1"/>
    <cellStyle name="Uwaga 3" xfId="26938" hidden="1"/>
    <cellStyle name="Uwaga 3" xfId="26933" hidden="1"/>
    <cellStyle name="Uwaga 3" xfId="26929" hidden="1"/>
    <cellStyle name="Uwaga 3" xfId="26922" hidden="1"/>
    <cellStyle name="Uwaga 3" xfId="26917" hidden="1"/>
    <cellStyle name="Uwaga 3" xfId="26913" hidden="1"/>
    <cellStyle name="Uwaga 3" xfId="26908" hidden="1"/>
    <cellStyle name="Uwaga 3" xfId="26903" hidden="1"/>
    <cellStyle name="Uwaga 3" xfId="26899" hidden="1"/>
    <cellStyle name="Uwaga 3" xfId="26893" hidden="1"/>
    <cellStyle name="Uwaga 3" xfId="26889" hidden="1"/>
    <cellStyle name="Uwaga 3" xfId="26886" hidden="1"/>
    <cellStyle name="Uwaga 3" xfId="26879" hidden="1"/>
    <cellStyle name="Uwaga 3" xfId="26874" hidden="1"/>
    <cellStyle name="Uwaga 3" xfId="26869" hidden="1"/>
    <cellStyle name="Uwaga 3" xfId="26863" hidden="1"/>
    <cellStyle name="Uwaga 3" xfId="26858" hidden="1"/>
    <cellStyle name="Uwaga 3" xfId="26853" hidden="1"/>
    <cellStyle name="Uwaga 3" xfId="26848" hidden="1"/>
    <cellStyle name="Uwaga 3" xfId="26843" hidden="1"/>
    <cellStyle name="Uwaga 3" xfId="26838" hidden="1"/>
    <cellStyle name="Uwaga 3" xfId="26834" hidden="1"/>
    <cellStyle name="Uwaga 3" xfId="26830" hidden="1"/>
    <cellStyle name="Uwaga 3" xfId="26825" hidden="1"/>
    <cellStyle name="Uwaga 3" xfId="26818" hidden="1"/>
    <cellStyle name="Uwaga 3" xfId="26813" hidden="1"/>
    <cellStyle name="Uwaga 3" xfId="26808" hidden="1"/>
    <cellStyle name="Uwaga 3" xfId="26802" hidden="1"/>
    <cellStyle name="Uwaga 3" xfId="26797" hidden="1"/>
    <cellStyle name="Uwaga 3" xfId="26793" hidden="1"/>
    <cellStyle name="Uwaga 3" xfId="26788" hidden="1"/>
    <cellStyle name="Uwaga 3" xfId="26783" hidden="1"/>
    <cellStyle name="Uwaga 3" xfId="26778" hidden="1"/>
    <cellStyle name="Uwaga 3" xfId="26774" hidden="1"/>
    <cellStyle name="Uwaga 3" xfId="26769" hidden="1"/>
    <cellStyle name="Uwaga 3" xfId="26764" hidden="1"/>
    <cellStyle name="Uwaga 3" xfId="26759" hidden="1"/>
    <cellStyle name="Uwaga 3" xfId="26755" hidden="1"/>
    <cellStyle name="Uwaga 3" xfId="26751" hidden="1"/>
    <cellStyle name="Uwaga 3" xfId="26744" hidden="1"/>
    <cellStyle name="Uwaga 3" xfId="26740" hidden="1"/>
    <cellStyle name="Uwaga 3" xfId="26735" hidden="1"/>
    <cellStyle name="Uwaga 3" xfId="26729" hidden="1"/>
    <cellStyle name="Uwaga 3" xfId="26725" hidden="1"/>
    <cellStyle name="Uwaga 3" xfId="26720" hidden="1"/>
    <cellStyle name="Uwaga 3" xfId="26714" hidden="1"/>
    <cellStyle name="Uwaga 3" xfId="26710" hidden="1"/>
    <cellStyle name="Uwaga 3" xfId="26706" hidden="1"/>
    <cellStyle name="Uwaga 3" xfId="26699" hidden="1"/>
    <cellStyle name="Uwaga 3" xfId="26695" hidden="1"/>
    <cellStyle name="Uwaga 3" xfId="26691" hidden="1"/>
    <cellStyle name="Uwaga 3" xfId="27555" hidden="1"/>
    <cellStyle name="Uwaga 3" xfId="27553" hidden="1"/>
    <cellStyle name="Uwaga 3" xfId="27551" hidden="1"/>
    <cellStyle name="Uwaga 3" xfId="27538" hidden="1"/>
    <cellStyle name="Uwaga 3" xfId="27537" hidden="1"/>
    <cellStyle name="Uwaga 3" xfId="27536" hidden="1"/>
    <cellStyle name="Uwaga 3" xfId="27523" hidden="1"/>
    <cellStyle name="Uwaga 3" xfId="27522" hidden="1"/>
    <cellStyle name="Uwaga 3" xfId="27521" hidden="1"/>
    <cellStyle name="Uwaga 3" xfId="27509" hidden="1"/>
    <cellStyle name="Uwaga 3" xfId="27507" hidden="1"/>
    <cellStyle name="Uwaga 3" xfId="27506" hidden="1"/>
    <cellStyle name="Uwaga 3" xfId="27493" hidden="1"/>
    <cellStyle name="Uwaga 3" xfId="27492" hidden="1"/>
    <cellStyle name="Uwaga 3" xfId="27491" hidden="1"/>
    <cellStyle name="Uwaga 3" xfId="27479" hidden="1"/>
    <cellStyle name="Uwaga 3" xfId="27477" hidden="1"/>
    <cellStyle name="Uwaga 3" xfId="27475" hidden="1"/>
    <cellStyle name="Uwaga 3" xfId="27464" hidden="1"/>
    <cellStyle name="Uwaga 3" xfId="27462" hidden="1"/>
    <cellStyle name="Uwaga 3" xfId="27460" hidden="1"/>
    <cellStyle name="Uwaga 3" xfId="27449" hidden="1"/>
    <cellStyle name="Uwaga 3" xfId="27447" hidden="1"/>
    <cellStyle name="Uwaga 3" xfId="27445" hidden="1"/>
    <cellStyle name="Uwaga 3" xfId="27434" hidden="1"/>
    <cellStyle name="Uwaga 3" xfId="27432" hidden="1"/>
    <cellStyle name="Uwaga 3" xfId="27430" hidden="1"/>
    <cellStyle name="Uwaga 3" xfId="27419" hidden="1"/>
    <cellStyle name="Uwaga 3" xfId="27417" hidden="1"/>
    <cellStyle name="Uwaga 3" xfId="27415" hidden="1"/>
    <cellStyle name="Uwaga 3" xfId="27404" hidden="1"/>
    <cellStyle name="Uwaga 3" xfId="27402" hidden="1"/>
    <cellStyle name="Uwaga 3" xfId="27400" hidden="1"/>
    <cellStyle name="Uwaga 3" xfId="27389" hidden="1"/>
    <cellStyle name="Uwaga 3" xfId="27387" hidden="1"/>
    <cellStyle name="Uwaga 3" xfId="27385" hidden="1"/>
    <cellStyle name="Uwaga 3" xfId="27374" hidden="1"/>
    <cellStyle name="Uwaga 3" xfId="27372" hidden="1"/>
    <cellStyle name="Uwaga 3" xfId="27370" hidden="1"/>
    <cellStyle name="Uwaga 3" xfId="27359" hidden="1"/>
    <cellStyle name="Uwaga 3" xfId="27357" hidden="1"/>
    <cellStyle name="Uwaga 3" xfId="27355" hidden="1"/>
    <cellStyle name="Uwaga 3" xfId="27344" hidden="1"/>
    <cellStyle name="Uwaga 3" xfId="27342" hidden="1"/>
    <cellStyle name="Uwaga 3" xfId="27340" hidden="1"/>
    <cellStyle name="Uwaga 3" xfId="27329" hidden="1"/>
    <cellStyle name="Uwaga 3" xfId="27327" hidden="1"/>
    <cellStyle name="Uwaga 3" xfId="27325" hidden="1"/>
    <cellStyle name="Uwaga 3" xfId="27314" hidden="1"/>
    <cellStyle name="Uwaga 3" xfId="27312" hidden="1"/>
    <cellStyle name="Uwaga 3" xfId="27310" hidden="1"/>
    <cellStyle name="Uwaga 3" xfId="27299" hidden="1"/>
    <cellStyle name="Uwaga 3" xfId="27297" hidden="1"/>
    <cellStyle name="Uwaga 3" xfId="27295" hidden="1"/>
    <cellStyle name="Uwaga 3" xfId="27284" hidden="1"/>
    <cellStyle name="Uwaga 3" xfId="27282" hidden="1"/>
    <cellStyle name="Uwaga 3" xfId="27280" hidden="1"/>
    <cellStyle name="Uwaga 3" xfId="27269" hidden="1"/>
    <cellStyle name="Uwaga 3" xfId="27267" hidden="1"/>
    <cellStyle name="Uwaga 3" xfId="27265" hidden="1"/>
    <cellStyle name="Uwaga 3" xfId="27254" hidden="1"/>
    <cellStyle name="Uwaga 3" xfId="27252" hidden="1"/>
    <cellStyle name="Uwaga 3" xfId="27250" hidden="1"/>
    <cellStyle name="Uwaga 3" xfId="27239" hidden="1"/>
    <cellStyle name="Uwaga 3" xfId="27237" hidden="1"/>
    <cellStyle name="Uwaga 3" xfId="27235" hidden="1"/>
    <cellStyle name="Uwaga 3" xfId="27224" hidden="1"/>
    <cellStyle name="Uwaga 3" xfId="27222" hidden="1"/>
    <cellStyle name="Uwaga 3" xfId="27220" hidden="1"/>
    <cellStyle name="Uwaga 3" xfId="27209" hidden="1"/>
    <cellStyle name="Uwaga 3" xfId="27207" hidden="1"/>
    <cellStyle name="Uwaga 3" xfId="27205" hidden="1"/>
    <cellStyle name="Uwaga 3" xfId="27194" hidden="1"/>
    <cellStyle name="Uwaga 3" xfId="27192" hidden="1"/>
    <cellStyle name="Uwaga 3" xfId="27190" hidden="1"/>
    <cellStyle name="Uwaga 3" xfId="27179" hidden="1"/>
    <cellStyle name="Uwaga 3" xfId="27177" hidden="1"/>
    <cellStyle name="Uwaga 3" xfId="27175" hidden="1"/>
    <cellStyle name="Uwaga 3" xfId="27164" hidden="1"/>
    <cellStyle name="Uwaga 3" xfId="27162" hidden="1"/>
    <cellStyle name="Uwaga 3" xfId="27159" hidden="1"/>
    <cellStyle name="Uwaga 3" xfId="27149" hidden="1"/>
    <cellStyle name="Uwaga 3" xfId="27147" hidden="1"/>
    <cellStyle name="Uwaga 3" xfId="27145" hidden="1"/>
    <cellStyle name="Uwaga 3" xfId="27134" hidden="1"/>
    <cellStyle name="Uwaga 3" xfId="27132" hidden="1"/>
    <cellStyle name="Uwaga 3" xfId="27130" hidden="1"/>
    <cellStyle name="Uwaga 3" xfId="27119" hidden="1"/>
    <cellStyle name="Uwaga 3" xfId="27117" hidden="1"/>
    <cellStyle name="Uwaga 3" xfId="27114" hidden="1"/>
    <cellStyle name="Uwaga 3" xfId="27104" hidden="1"/>
    <cellStyle name="Uwaga 3" xfId="27102" hidden="1"/>
    <cellStyle name="Uwaga 3" xfId="27099" hidden="1"/>
    <cellStyle name="Uwaga 3" xfId="27089" hidden="1"/>
    <cellStyle name="Uwaga 3" xfId="27087" hidden="1"/>
    <cellStyle name="Uwaga 3" xfId="27084" hidden="1"/>
    <cellStyle name="Uwaga 3" xfId="27075" hidden="1"/>
    <cellStyle name="Uwaga 3" xfId="27072" hidden="1"/>
    <cellStyle name="Uwaga 3" xfId="27068" hidden="1"/>
    <cellStyle name="Uwaga 3" xfId="27060" hidden="1"/>
    <cellStyle name="Uwaga 3" xfId="27057" hidden="1"/>
    <cellStyle name="Uwaga 3" xfId="27053" hidden="1"/>
    <cellStyle name="Uwaga 3" xfId="27045" hidden="1"/>
    <cellStyle name="Uwaga 3" xfId="27042" hidden="1"/>
    <cellStyle name="Uwaga 3" xfId="27038" hidden="1"/>
    <cellStyle name="Uwaga 3" xfId="27030" hidden="1"/>
    <cellStyle name="Uwaga 3" xfId="27027" hidden="1"/>
    <cellStyle name="Uwaga 3" xfId="27023" hidden="1"/>
    <cellStyle name="Uwaga 3" xfId="27015" hidden="1"/>
    <cellStyle name="Uwaga 3" xfId="27012" hidden="1"/>
    <cellStyle name="Uwaga 3" xfId="27008" hidden="1"/>
    <cellStyle name="Uwaga 3" xfId="27000" hidden="1"/>
    <cellStyle name="Uwaga 3" xfId="26996" hidden="1"/>
    <cellStyle name="Uwaga 3" xfId="26991" hidden="1"/>
    <cellStyle name="Uwaga 3" xfId="26985" hidden="1"/>
    <cellStyle name="Uwaga 3" xfId="26981" hidden="1"/>
    <cellStyle name="Uwaga 3" xfId="26976" hidden="1"/>
    <cellStyle name="Uwaga 3" xfId="26970" hidden="1"/>
    <cellStyle name="Uwaga 3" xfId="26966" hidden="1"/>
    <cellStyle name="Uwaga 3" xfId="26961" hidden="1"/>
    <cellStyle name="Uwaga 3" xfId="26955" hidden="1"/>
    <cellStyle name="Uwaga 3" xfId="26952" hidden="1"/>
    <cellStyle name="Uwaga 3" xfId="26948" hidden="1"/>
    <cellStyle name="Uwaga 3" xfId="26940" hidden="1"/>
    <cellStyle name="Uwaga 3" xfId="26937" hidden="1"/>
    <cellStyle name="Uwaga 3" xfId="26932" hidden="1"/>
    <cellStyle name="Uwaga 3" xfId="26925" hidden="1"/>
    <cellStyle name="Uwaga 3" xfId="26921" hidden="1"/>
    <cellStyle name="Uwaga 3" xfId="26916" hidden="1"/>
    <cellStyle name="Uwaga 3" xfId="26910" hidden="1"/>
    <cellStyle name="Uwaga 3" xfId="26906" hidden="1"/>
    <cellStyle name="Uwaga 3" xfId="26901" hidden="1"/>
    <cellStyle name="Uwaga 3" xfId="26895" hidden="1"/>
    <cellStyle name="Uwaga 3" xfId="26892" hidden="1"/>
    <cellStyle name="Uwaga 3" xfId="26888" hidden="1"/>
    <cellStyle name="Uwaga 3" xfId="26880" hidden="1"/>
    <cellStyle name="Uwaga 3" xfId="26875" hidden="1"/>
    <cellStyle name="Uwaga 3" xfId="26870" hidden="1"/>
    <cellStyle name="Uwaga 3" xfId="26865" hidden="1"/>
    <cellStyle name="Uwaga 3" xfId="26860" hidden="1"/>
    <cellStyle name="Uwaga 3" xfId="26855" hidden="1"/>
    <cellStyle name="Uwaga 3" xfId="26850" hidden="1"/>
    <cellStyle name="Uwaga 3" xfId="26845" hidden="1"/>
    <cellStyle name="Uwaga 3" xfId="26840" hidden="1"/>
    <cellStyle name="Uwaga 3" xfId="26835" hidden="1"/>
    <cellStyle name="Uwaga 3" xfId="26831" hidden="1"/>
    <cellStyle name="Uwaga 3" xfId="26826" hidden="1"/>
    <cellStyle name="Uwaga 3" xfId="26819" hidden="1"/>
    <cellStyle name="Uwaga 3" xfId="26814" hidden="1"/>
    <cellStyle name="Uwaga 3" xfId="26809" hidden="1"/>
    <cellStyle name="Uwaga 3" xfId="26804" hidden="1"/>
    <cellStyle name="Uwaga 3" xfId="26799" hidden="1"/>
    <cellStyle name="Uwaga 3" xfId="26794" hidden="1"/>
    <cellStyle name="Uwaga 3" xfId="26789" hidden="1"/>
    <cellStyle name="Uwaga 3" xfId="26784" hidden="1"/>
    <cellStyle name="Uwaga 3" xfId="26779" hidden="1"/>
    <cellStyle name="Uwaga 3" xfId="26775" hidden="1"/>
    <cellStyle name="Uwaga 3" xfId="26770" hidden="1"/>
    <cellStyle name="Uwaga 3" xfId="26765" hidden="1"/>
    <cellStyle name="Uwaga 3" xfId="26760" hidden="1"/>
    <cellStyle name="Uwaga 3" xfId="26756" hidden="1"/>
    <cellStyle name="Uwaga 3" xfId="26752" hidden="1"/>
    <cellStyle name="Uwaga 3" xfId="26745" hidden="1"/>
    <cellStyle name="Uwaga 3" xfId="26741" hidden="1"/>
    <cellStyle name="Uwaga 3" xfId="26736" hidden="1"/>
    <cellStyle name="Uwaga 3" xfId="26730" hidden="1"/>
    <cellStyle name="Uwaga 3" xfId="26726" hidden="1"/>
    <cellStyle name="Uwaga 3" xfId="26721" hidden="1"/>
    <cellStyle name="Uwaga 3" xfId="26715" hidden="1"/>
    <cellStyle name="Uwaga 3" xfId="26711" hidden="1"/>
    <cellStyle name="Uwaga 3" xfId="26707" hidden="1"/>
    <cellStyle name="Uwaga 3" xfId="26700" hidden="1"/>
    <cellStyle name="Uwaga 3" xfId="26696" hidden="1"/>
    <cellStyle name="Uwaga 3" xfId="26692" hidden="1"/>
    <cellStyle name="Uwaga 3" xfId="27559" hidden="1"/>
    <cellStyle name="Uwaga 3" xfId="27558" hidden="1"/>
    <cellStyle name="Uwaga 3" xfId="27556" hidden="1"/>
    <cellStyle name="Uwaga 3" xfId="27543" hidden="1"/>
    <cellStyle name="Uwaga 3" xfId="27541" hidden="1"/>
    <cellStyle name="Uwaga 3" xfId="27539" hidden="1"/>
    <cellStyle name="Uwaga 3" xfId="27529" hidden="1"/>
    <cellStyle name="Uwaga 3" xfId="27527" hidden="1"/>
    <cellStyle name="Uwaga 3" xfId="27525" hidden="1"/>
    <cellStyle name="Uwaga 3" xfId="27514" hidden="1"/>
    <cellStyle name="Uwaga 3" xfId="27512" hidden="1"/>
    <cellStyle name="Uwaga 3" xfId="27510" hidden="1"/>
    <cellStyle name="Uwaga 3" xfId="27497" hidden="1"/>
    <cellStyle name="Uwaga 3" xfId="27495" hidden="1"/>
    <cellStyle name="Uwaga 3" xfId="27494" hidden="1"/>
    <cellStyle name="Uwaga 3" xfId="27481" hidden="1"/>
    <cellStyle name="Uwaga 3" xfId="27480" hidden="1"/>
    <cellStyle name="Uwaga 3" xfId="27478" hidden="1"/>
    <cellStyle name="Uwaga 3" xfId="27466" hidden="1"/>
    <cellStyle name="Uwaga 3" xfId="27465" hidden="1"/>
    <cellStyle name="Uwaga 3" xfId="27463" hidden="1"/>
    <cellStyle name="Uwaga 3" xfId="27451" hidden="1"/>
    <cellStyle name="Uwaga 3" xfId="27450" hidden="1"/>
    <cellStyle name="Uwaga 3" xfId="27448" hidden="1"/>
    <cellStyle name="Uwaga 3" xfId="27436" hidden="1"/>
    <cellStyle name="Uwaga 3" xfId="27435" hidden="1"/>
    <cellStyle name="Uwaga 3" xfId="27433" hidden="1"/>
    <cellStyle name="Uwaga 3" xfId="27421" hidden="1"/>
    <cellStyle name="Uwaga 3" xfId="27420" hidden="1"/>
    <cellStyle name="Uwaga 3" xfId="27418" hidden="1"/>
    <cellStyle name="Uwaga 3" xfId="27406" hidden="1"/>
    <cellStyle name="Uwaga 3" xfId="27405" hidden="1"/>
    <cellStyle name="Uwaga 3" xfId="27403" hidden="1"/>
    <cellStyle name="Uwaga 3" xfId="27391" hidden="1"/>
    <cellStyle name="Uwaga 3" xfId="27390" hidden="1"/>
    <cellStyle name="Uwaga 3" xfId="27388" hidden="1"/>
    <cellStyle name="Uwaga 3" xfId="27376" hidden="1"/>
    <cellStyle name="Uwaga 3" xfId="27375" hidden="1"/>
    <cellStyle name="Uwaga 3" xfId="27373" hidden="1"/>
    <cellStyle name="Uwaga 3" xfId="27361" hidden="1"/>
    <cellStyle name="Uwaga 3" xfId="27360" hidden="1"/>
    <cellStyle name="Uwaga 3" xfId="27358" hidden="1"/>
    <cellStyle name="Uwaga 3" xfId="27346" hidden="1"/>
    <cellStyle name="Uwaga 3" xfId="27345" hidden="1"/>
    <cellStyle name="Uwaga 3" xfId="27343" hidden="1"/>
    <cellStyle name="Uwaga 3" xfId="27331" hidden="1"/>
    <cellStyle name="Uwaga 3" xfId="27330" hidden="1"/>
    <cellStyle name="Uwaga 3" xfId="27328" hidden="1"/>
    <cellStyle name="Uwaga 3" xfId="27316" hidden="1"/>
    <cellStyle name="Uwaga 3" xfId="27315" hidden="1"/>
    <cellStyle name="Uwaga 3" xfId="27313" hidden="1"/>
    <cellStyle name="Uwaga 3" xfId="27301" hidden="1"/>
    <cellStyle name="Uwaga 3" xfId="27300" hidden="1"/>
    <cellStyle name="Uwaga 3" xfId="27298" hidden="1"/>
    <cellStyle name="Uwaga 3" xfId="27286" hidden="1"/>
    <cellStyle name="Uwaga 3" xfId="27285" hidden="1"/>
    <cellStyle name="Uwaga 3" xfId="27283" hidden="1"/>
    <cellStyle name="Uwaga 3" xfId="27271" hidden="1"/>
    <cellStyle name="Uwaga 3" xfId="27270" hidden="1"/>
    <cellStyle name="Uwaga 3" xfId="27268" hidden="1"/>
    <cellStyle name="Uwaga 3" xfId="27256" hidden="1"/>
    <cellStyle name="Uwaga 3" xfId="27255" hidden="1"/>
    <cellStyle name="Uwaga 3" xfId="27253" hidden="1"/>
    <cellStyle name="Uwaga 3" xfId="27241" hidden="1"/>
    <cellStyle name="Uwaga 3" xfId="27240" hidden="1"/>
    <cellStyle name="Uwaga 3" xfId="27238" hidden="1"/>
    <cellStyle name="Uwaga 3" xfId="27226" hidden="1"/>
    <cellStyle name="Uwaga 3" xfId="27225" hidden="1"/>
    <cellStyle name="Uwaga 3" xfId="27223" hidden="1"/>
    <cellStyle name="Uwaga 3" xfId="27211" hidden="1"/>
    <cellStyle name="Uwaga 3" xfId="27210" hidden="1"/>
    <cellStyle name="Uwaga 3" xfId="27208" hidden="1"/>
    <cellStyle name="Uwaga 3" xfId="27196" hidden="1"/>
    <cellStyle name="Uwaga 3" xfId="27195" hidden="1"/>
    <cellStyle name="Uwaga 3" xfId="27193" hidden="1"/>
    <cellStyle name="Uwaga 3" xfId="27181" hidden="1"/>
    <cellStyle name="Uwaga 3" xfId="27180" hidden="1"/>
    <cellStyle name="Uwaga 3" xfId="27178" hidden="1"/>
    <cellStyle name="Uwaga 3" xfId="27166" hidden="1"/>
    <cellStyle name="Uwaga 3" xfId="27165" hidden="1"/>
    <cellStyle name="Uwaga 3" xfId="27163" hidden="1"/>
    <cellStyle name="Uwaga 3" xfId="27151" hidden="1"/>
    <cellStyle name="Uwaga 3" xfId="27150" hidden="1"/>
    <cellStyle name="Uwaga 3" xfId="27148" hidden="1"/>
    <cellStyle name="Uwaga 3" xfId="27136" hidden="1"/>
    <cellStyle name="Uwaga 3" xfId="27135" hidden="1"/>
    <cellStyle name="Uwaga 3" xfId="27133" hidden="1"/>
    <cellStyle name="Uwaga 3" xfId="27121" hidden="1"/>
    <cellStyle name="Uwaga 3" xfId="27120" hidden="1"/>
    <cellStyle name="Uwaga 3" xfId="27118" hidden="1"/>
    <cellStyle name="Uwaga 3" xfId="27106" hidden="1"/>
    <cellStyle name="Uwaga 3" xfId="27105" hidden="1"/>
    <cellStyle name="Uwaga 3" xfId="27103" hidden="1"/>
    <cellStyle name="Uwaga 3" xfId="27091" hidden="1"/>
    <cellStyle name="Uwaga 3" xfId="27090" hidden="1"/>
    <cellStyle name="Uwaga 3" xfId="27088" hidden="1"/>
    <cellStyle name="Uwaga 3" xfId="27076" hidden="1"/>
    <cellStyle name="Uwaga 3" xfId="27074" hidden="1"/>
    <cellStyle name="Uwaga 3" xfId="27071" hidden="1"/>
    <cellStyle name="Uwaga 3" xfId="27061" hidden="1"/>
    <cellStyle name="Uwaga 3" xfId="27059" hidden="1"/>
    <cellStyle name="Uwaga 3" xfId="27056" hidden="1"/>
    <cellStyle name="Uwaga 3" xfId="27046" hidden="1"/>
    <cellStyle name="Uwaga 3" xfId="27044" hidden="1"/>
    <cellStyle name="Uwaga 3" xfId="27041" hidden="1"/>
    <cellStyle name="Uwaga 3" xfId="27031" hidden="1"/>
    <cellStyle name="Uwaga 3" xfId="27029" hidden="1"/>
    <cellStyle name="Uwaga 3" xfId="27026" hidden="1"/>
    <cellStyle name="Uwaga 3" xfId="27016" hidden="1"/>
    <cellStyle name="Uwaga 3" xfId="27014" hidden="1"/>
    <cellStyle name="Uwaga 3" xfId="27011" hidden="1"/>
    <cellStyle name="Uwaga 3" xfId="27001" hidden="1"/>
    <cellStyle name="Uwaga 3" xfId="26999" hidden="1"/>
    <cellStyle name="Uwaga 3" xfId="26995" hidden="1"/>
    <cellStyle name="Uwaga 3" xfId="26986" hidden="1"/>
    <cellStyle name="Uwaga 3" xfId="26983" hidden="1"/>
    <cellStyle name="Uwaga 3" xfId="26979" hidden="1"/>
    <cellStyle name="Uwaga 3" xfId="26971" hidden="1"/>
    <cellStyle name="Uwaga 3" xfId="26969" hidden="1"/>
    <cellStyle name="Uwaga 3" xfId="26965" hidden="1"/>
    <cellStyle name="Uwaga 3" xfId="26956" hidden="1"/>
    <cellStyle name="Uwaga 3" xfId="26954" hidden="1"/>
    <cellStyle name="Uwaga 3" xfId="26951" hidden="1"/>
    <cellStyle name="Uwaga 3" xfId="26941" hidden="1"/>
    <cellStyle name="Uwaga 3" xfId="26939" hidden="1"/>
    <cellStyle name="Uwaga 3" xfId="26934" hidden="1"/>
    <cellStyle name="Uwaga 3" xfId="26926" hidden="1"/>
    <cellStyle name="Uwaga 3" xfId="26924" hidden="1"/>
    <cellStyle name="Uwaga 3" xfId="26919" hidden="1"/>
    <cellStyle name="Uwaga 3" xfId="26911" hidden="1"/>
    <cellStyle name="Uwaga 3" xfId="26909" hidden="1"/>
    <cellStyle name="Uwaga 3" xfId="26904" hidden="1"/>
    <cellStyle name="Uwaga 3" xfId="26896" hidden="1"/>
    <cellStyle name="Uwaga 3" xfId="26894" hidden="1"/>
    <cellStyle name="Uwaga 3" xfId="26890" hidden="1"/>
    <cellStyle name="Uwaga 3" xfId="26881" hidden="1"/>
    <cellStyle name="Uwaga 3" xfId="26878" hidden="1"/>
    <cellStyle name="Uwaga 3" xfId="26873" hidden="1"/>
    <cellStyle name="Uwaga 3" xfId="26866" hidden="1"/>
    <cellStyle name="Uwaga 3" xfId="26862" hidden="1"/>
    <cellStyle name="Uwaga 3" xfId="26857" hidden="1"/>
    <cellStyle name="Uwaga 3" xfId="26851" hidden="1"/>
    <cellStyle name="Uwaga 3" xfId="26847" hidden="1"/>
    <cellStyle name="Uwaga 3" xfId="26842" hidden="1"/>
    <cellStyle name="Uwaga 3" xfId="26836" hidden="1"/>
    <cellStyle name="Uwaga 3" xfId="26833" hidden="1"/>
    <cellStyle name="Uwaga 3" xfId="26829" hidden="1"/>
    <cellStyle name="Uwaga 3" xfId="26820" hidden="1"/>
    <cellStyle name="Uwaga 3" xfId="26815" hidden="1"/>
    <cellStyle name="Uwaga 3" xfId="26810" hidden="1"/>
    <cellStyle name="Uwaga 3" xfId="26805" hidden="1"/>
    <cellStyle name="Uwaga 3" xfId="26800" hidden="1"/>
    <cellStyle name="Uwaga 3" xfId="26795" hidden="1"/>
    <cellStyle name="Uwaga 3" xfId="26790" hidden="1"/>
    <cellStyle name="Uwaga 3" xfId="26785" hidden="1"/>
    <cellStyle name="Uwaga 3" xfId="26780" hidden="1"/>
    <cellStyle name="Uwaga 3" xfId="26776" hidden="1"/>
    <cellStyle name="Uwaga 3" xfId="26771" hidden="1"/>
    <cellStyle name="Uwaga 3" xfId="26766" hidden="1"/>
    <cellStyle name="Uwaga 3" xfId="26761" hidden="1"/>
    <cellStyle name="Uwaga 3" xfId="26757" hidden="1"/>
    <cellStyle name="Uwaga 3" xfId="26753" hidden="1"/>
    <cellStyle name="Uwaga 3" xfId="26746" hidden="1"/>
    <cellStyle name="Uwaga 3" xfId="26742" hidden="1"/>
    <cellStyle name="Uwaga 3" xfId="26737" hidden="1"/>
    <cellStyle name="Uwaga 3" xfId="26731" hidden="1"/>
    <cellStyle name="Uwaga 3" xfId="26727" hidden="1"/>
    <cellStyle name="Uwaga 3" xfId="26722" hidden="1"/>
    <cellStyle name="Uwaga 3" xfId="26716" hidden="1"/>
    <cellStyle name="Uwaga 3" xfId="26712" hidden="1"/>
    <cellStyle name="Uwaga 3" xfId="26708" hidden="1"/>
    <cellStyle name="Uwaga 3" xfId="26701" hidden="1"/>
    <cellStyle name="Uwaga 3" xfId="26697" hidden="1"/>
    <cellStyle name="Uwaga 3" xfId="26693" hidden="1"/>
    <cellStyle name="Uwaga 3" xfId="25808" hidden="1"/>
    <cellStyle name="Uwaga 3" xfId="25807" hidden="1"/>
    <cellStyle name="Uwaga 3" xfId="25806" hidden="1"/>
    <cellStyle name="Uwaga 3" xfId="25799" hidden="1"/>
    <cellStyle name="Uwaga 3" xfId="25798" hidden="1"/>
    <cellStyle name="Uwaga 3" xfId="25797" hidden="1"/>
    <cellStyle name="Uwaga 3" xfId="25790" hidden="1"/>
    <cellStyle name="Uwaga 3" xfId="25789" hidden="1"/>
    <cellStyle name="Uwaga 3" xfId="25788" hidden="1"/>
    <cellStyle name="Uwaga 3" xfId="25781" hidden="1"/>
    <cellStyle name="Uwaga 3" xfId="25780" hidden="1"/>
    <cellStyle name="Uwaga 3" xfId="25779" hidden="1"/>
    <cellStyle name="Uwaga 3" xfId="25772" hidden="1"/>
    <cellStyle name="Uwaga 3" xfId="25771" hidden="1"/>
    <cellStyle name="Uwaga 3" xfId="25770" hidden="1"/>
    <cellStyle name="Uwaga 3" xfId="25763" hidden="1"/>
    <cellStyle name="Uwaga 3" xfId="25762" hidden="1"/>
    <cellStyle name="Uwaga 3" xfId="25760" hidden="1"/>
    <cellStyle name="Uwaga 3" xfId="25754" hidden="1"/>
    <cellStyle name="Uwaga 3" xfId="25753" hidden="1"/>
    <cellStyle name="Uwaga 3" xfId="25751" hidden="1"/>
    <cellStyle name="Uwaga 3" xfId="25745" hidden="1"/>
    <cellStyle name="Uwaga 3" xfId="25744" hidden="1"/>
    <cellStyle name="Uwaga 3" xfId="25742" hidden="1"/>
    <cellStyle name="Uwaga 3" xfId="25736" hidden="1"/>
    <cellStyle name="Uwaga 3" xfId="25735" hidden="1"/>
    <cellStyle name="Uwaga 3" xfId="25733" hidden="1"/>
    <cellStyle name="Uwaga 3" xfId="25727" hidden="1"/>
    <cellStyle name="Uwaga 3" xfId="25726" hidden="1"/>
    <cellStyle name="Uwaga 3" xfId="25724" hidden="1"/>
    <cellStyle name="Uwaga 3" xfId="25718" hidden="1"/>
    <cellStyle name="Uwaga 3" xfId="25717" hidden="1"/>
    <cellStyle name="Uwaga 3" xfId="25715" hidden="1"/>
    <cellStyle name="Uwaga 3" xfId="25709" hidden="1"/>
    <cellStyle name="Uwaga 3" xfId="25708" hidden="1"/>
    <cellStyle name="Uwaga 3" xfId="25706" hidden="1"/>
    <cellStyle name="Uwaga 3" xfId="25700" hidden="1"/>
    <cellStyle name="Uwaga 3" xfId="25699" hidden="1"/>
    <cellStyle name="Uwaga 3" xfId="25697" hidden="1"/>
    <cellStyle name="Uwaga 3" xfId="25691" hidden="1"/>
    <cellStyle name="Uwaga 3" xfId="25690" hidden="1"/>
    <cellStyle name="Uwaga 3" xfId="25688" hidden="1"/>
    <cellStyle name="Uwaga 3" xfId="25682" hidden="1"/>
    <cellStyle name="Uwaga 3" xfId="25681" hidden="1"/>
    <cellStyle name="Uwaga 3" xfId="25679" hidden="1"/>
    <cellStyle name="Uwaga 3" xfId="25673" hidden="1"/>
    <cellStyle name="Uwaga 3" xfId="25672" hidden="1"/>
    <cellStyle name="Uwaga 3" xfId="25670" hidden="1"/>
    <cellStyle name="Uwaga 3" xfId="25664" hidden="1"/>
    <cellStyle name="Uwaga 3" xfId="25663" hidden="1"/>
    <cellStyle name="Uwaga 3" xfId="25661" hidden="1"/>
    <cellStyle name="Uwaga 3" xfId="25655" hidden="1"/>
    <cellStyle name="Uwaga 3" xfId="25654" hidden="1"/>
    <cellStyle name="Uwaga 3" xfId="25651" hidden="1"/>
    <cellStyle name="Uwaga 3" xfId="25646" hidden="1"/>
    <cellStyle name="Uwaga 3" xfId="25644" hidden="1"/>
    <cellStyle name="Uwaga 3" xfId="25641" hidden="1"/>
    <cellStyle name="Uwaga 3" xfId="25637" hidden="1"/>
    <cellStyle name="Uwaga 3" xfId="25636" hidden="1"/>
    <cellStyle name="Uwaga 3" xfId="25633" hidden="1"/>
    <cellStyle name="Uwaga 3" xfId="25628" hidden="1"/>
    <cellStyle name="Uwaga 3" xfId="25627" hidden="1"/>
    <cellStyle name="Uwaga 3" xfId="25625" hidden="1"/>
    <cellStyle name="Uwaga 3" xfId="25619" hidden="1"/>
    <cellStyle name="Uwaga 3" xfId="25618" hidden="1"/>
    <cellStyle name="Uwaga 3" xfId="25616" hidden="1"/>
    <cellStyle name="Uwaga 3" xfId="25610" hidden="1"/>
    <cellStyle name="Uwaga 3" xfId="25609" hidden="1"/>
    <cellStyle name="Uwaga 3" xfId="25607" hidden="1"/>
    <cellStyle name="Uwaga 3" xfId="25601" hidden="1"/>
    <cellStyle name="Uwaga 3" xfId="25600" hidden="1"/>
    <cellStyle name="Uwaga 3" xfId="25598" hidden="1"/>
    <cellStyle name="Uwaga 3" xfId="25592" hidden="1"/>
    <cellStyle name="Uwaga 3" xfId="25591" hidden="1"/>
    <cellStyle name="Uwaga 3" xfId="25589" hidden="1"/>
    <cellStyle name="Uwaga 3" xfId="25583" hidden="1"/>
    <cellStyle name="Uwaga 3" xfId="25582" hidden="1"/>
    <cellStyle name="Uwaga 3" xfId="25579" hidden="1"/>
    <cellStyle name="Uwaga 3" xfId="25574" hidden="1"/>
    <cellStyle name="Uwaga 3" xfId="25572" hidden="1"/>
    <cellStyle name="Uwaga 3" xfId="25569" hidden="1"/>
    <cellStyle name="Uwaga 3" xfId="25565" hidden="1"/>
    <cellStyle name="Uwaga 3" xfId="25563" hidden="1"/>
    <cellStyle name="Uwaga 3" xfId="25560" hidden="1"/>
    <cellStyle name="Uwaga 3" xfId="25556" hidden="1"/>
    <cellStyle name="Uwaga 3" xfId="25555" hidden="1"/>
    <cellStyle name="Uwaga 3" xfId="25553" hidden="1"/>
    <cellStyle name="Uwaga 3" xfId="25547" hidden="1"/>
    <cellStyle name="Uwaga 3" xfId="25545" hidden="1"/>
    <cellStyle name="Uwaga 3" xfId="25542" hidden="1"/>
    <cellStyle name="Uwaga 3" xfId="25538" hidden="1"/>
    <cellStyle name="Uwaga 3" xfId="25536" hidden="1"/>
    <cellStyle name="Uwaga 3" xfId="25533" hidden="1"/>
    <cellStyle name="Uwaga 3" xfId="25529" hidden="1"/>
    <cellStyle name="Uwaga 3" xfId="25527" hidden="1"/>
    <cellStyle name="Uwaga 3" xfId="25524" hidden="1"/>
    <cellStyle name="Uwaga 3" xfId="25520" hidden="1"/>
    <cellStyle name="Uwaga 3" xfId="25518" hidden="1"/>
    <cellStyle name="Uwaga 3" xfId="25516" hidden="1"/>
    <cellStyle name="Uwaga 3" xfId="25511" hidden="1"/>
    <cellStyle name="Uwaga 3" xfId="25509" hidden="1"/>
    <cellStyle name="Uwaga 3" xfId="25507" hidden="1"/>
    <cellStyle name="Uwaga 3" xfId="25502" hidden="1"/>
    <cellStyle name="Uwaga 3" xfId="25500" hidden="1"/>
    <cellStyle name="Uwaga 3" xfId="25497" hidden="1"/>
    <cellStyle name="Uwaga 3" xfId="25493" hidden="1"/>
    <cellStyle name="Uwaga 3" xfId="25491" hidden="1"/>
    <cellStyle name="Uwaga 3" xfId="25489" hidden="1"/>
    <cellStyle name="Uwaga 3" xfId="25484" hidden="1"/>
    <cellStyle name="Uwaga 3" xfId="25482" hidden="1"/>
    <cellStyle name="Uwaga 3" xfId="25480" hidden="1"/>
    <cellStyle name="Uwaga 3" xfId="25474" hidden="1"/>
    <cellStyle name="Uwaga 3" xfId="25471" hidden="1"/>
    <cellStyle name="Uwaga 3" xfId="25468" hidden="1"/>
    <cellStyle name="Uwaga 3" xfId="25465" hidden="1"/>
    <cellStyle name="Uwaga 3" xfId="25462" hidden="1"/>
    <cellStyle name="Uwaga 3" xfId="25459" hidden="1"/>
    <cellStyle name="Uwaga 3" xfId="25456" hidden="1"/>
    <cellStyle name="Uwaga 3" xfId="25453" hidden="1"/>
    <cellStyle name="Uwaga 3" xfId="25450" hidden="1"/>
    <cellStyle name="Uwaga 3" xfId="25448" hidden="1"/>
    <cellStyle name="Uwaga 3" xfId="25446" hidden="1"/>
    <cellStyle name="Uwaga 3" xfId="25443" hidden="1"/>
    <cellStyle name="Uwaga 3" xfId="25439" hidden="1"/>
    <cellStyle name="Uwaga 3" xfId="25436" hidden="1"/>
    <cellStyle name="Uwaga 3" xfId="25433" hidden="1"/>
    <cellStyle name="Uwaga 3" xfId="25429" hidden="1"/>
    <cellStyle name="Uwaga 3" xfId="25426" hidden="1"/>
    <cellStyle name="Uwaga 3" xfId="25423" hidden="1"/>
    <cellStyle name="Uwaga 3" xfId="25421" hidden="1"/>
    <cellStyle name="Uwaga 3" xfId="25418" hidden="1"/>
    <cellStyle name="Uwaga 3" xfId="25415" hidden="1"/>
    <cellStyle name="Uwaga 3" xfId="25412" hidden="1"/>
    <cellStyle name="Uwaga 3" xfId="25410" hidden="1"/>
    <cellStyle name="Uwaga 3" xfId="25408" hidden="1"/>
    <cellStyle name="Uwaga 3" xfId="25403" hidden="1"/>
    <cellStyle name="Uwaga 3" xfId="25400" hidden="1"/>
    <cellStyle name="Uwaga 3" xfId="25397" hidden="1"/>
    <cellStyle name="Uwaga 3" xfId="25393" hidden="1"/>
    <cellStyle name="Uwaga 3" xfId="25390" hidden="1"/>
    <cellStyle name="Uwaga 3" xfId="25387" hidden="1"/>
    <cellStyle name="Uwaga 3" xfId="25384" hidden="1"/>
    <cellStyle name="Uwaga 3" xfId="25381" hidden="1"/>
    <cellStyle name="Uwaga 3" xfId="25378" hidden="1"/>
    <cellStyle name="Uwaga 3" xfId="25376" hidden="1"/>
    <cellStyle name="Uwaga 3" xfId="25374" hidden="1"/>
    <cellStyle name="Uwaga 3" xfId="25371" hidden="1"/>
    <cellStyle name="Uwaga 3" xfId="25366" hidden="1"/>
    <cellStyle name="Uwaga 3" xfId="25363" hidden="1"/>
    <cellStyle name="Uwaga 3" xfId="25360" hidden="1"/>
    <cellStyle name="Uwaga 3" xfId="25356" hidden="1"/>
    <cellStyle name="Uwaga 3" xfId="25353" hidden="1"/>
    <cellStyle name="Uwaga 3" xfId="25351" hidden="1"/>
    <cellStyle name="Uwaga 3" xfId="25348" hidden="1"/>
    <cellStyle name="Uwaga 3" xfId="25345" hidden="1"/>
    <cellStyle name="Uwaga 3" xfId="25342" hidden="1"/>
    <cellStyle name="Uwaga 3" xfId="25340" hidden="1"/>
    <cellStyle name="Uwaga 3" xfId="25337" hidden="1"/>
    <cellStyle name="Uwaga 3" xfId="25334" hidden="1"/>
    <cellStyle name="Uwaga 3" xfId="25331" hidden="1"/>
    <cellStyle name="Uwaga 3" xfId="25329" hidden="1"/>
    <cellStyle name="Uwaga 3" xfId="25327" hidden="1"/>
    <cellStyle name="Uwaga 3" xfId="25322" hidden="1"/>
    <cellStyle name="Uwaga 3" xfId="25320" hidden="1"/>
    <cellStyle name="Uwaga 3" xfId="25317" hidden="1"/>
    <cellStyle name="Uwaga 3" xfId="25313" hidden="1"/>
    <cellStyle name="Uwaga 3" xfId="25311" hidden="1"/>
    <cellStyle name="Uwaga 3" xfId="25308" hidden="1"/>
    <cellStyle name="Uwaga 3" xfId="25304" hidden="1"/>
    <cellStyle name="Uwaga 3" xfId="25302" hidden="1"/>
    <cellStyle name="Uwaga 3" xfId="25300" hidden="1"/>
    <cellStyle name="Uwaga 3" xfId="25295" hidden="1"/>
    <cellStyle name="Uwaga 3" xfId="25293" hidden="1"/>
    <cellStyle name="Uwaga 3" xfId="25291" hidden="1"/>
    <cellStyle name="Uwaga 3" xfId="27577" hidden="1"/>
    <cellStyle name="Uwaga 3" xfId="27578" hidden="1"/>
    <cellStyle name="Uwaga 3" xfId="27580" hidden="1"/>
    <cellStyle name="Uwaga 3" xfId="27592" hidden="1"/>
    <cellStyle name="Uwaga 3" xfId="27593" hidden="1"/>
    <cellStyle name="Uwaga 3" xfId="27598" hidden="1"/>
    <cellStyle name="Uwaga 3" xfId="27607" hidden="1"/>
    <cellStyle name="Uwaga 3" xfId="27608" hidden="1"/>
    <cellStyle name="Uwaga 3" xfId="27613" hidden="1"/>
    <cellStyle name="Uwaga 3" xfId="27622" hidden="1"/>
    <cellStyle name="Uwaga 3" xfId="27623" hidden="1"/>
    <cellStyle name="Uwaga 3" xfId="27624" hidden="1"/>
    <cellStyle name="Uwaga 3" xfId="27637" hidden="1"/>
    <cellStyle name="Uwaga 3" xfId="27642" hidden="1"/>
    <cellStyle name="Uwaga 3" xfId="27647" hidden="1"/>
    <cellStyle name="Uwaga 3" xfId="27657" hidden="1"/>
    <cellStyle name="Uwaga 3" xfId="27662" hidden="1"/>
    <cellStyle name="Uwaga 3" xfId="27666" hidden="1"/>
    <cellStyle name="Uwaga 3" xfId="27673" hidden="1"/>
    <cellStyle name="Uwaga 3" xfId="27678" hidden="1"/>
    <cellStyle name="Uwaga 3" xfId="27681" hidden="1"/>
    <cellStyle name="Uwaga 3" xfId="27687" hidden="1"/>
    <cellStyle name="Uwaga 3" xfId="27692" hidden="1"/>
    <cellStyle name="Uwaga 3" xfId="27696" hidden="1"/>
    <cellStyle name="Uwaga 3" xfId="27697" hidden="1"/>
    <cellStyle name="Uwaga 3" xfId="27698" hidden="1"/>
    <cellStyle name="Uwaga 3" xfId="27702" hidden="1"/>
    <cellStyle name="Uwaga 3" xfId="27714" hidden="1"/>
    <cellStyle name="Uwaga 3" xfId="27719" hidden="1"/>
    <cellStyle name="Uwaga 3" xfId="27724" hidden="1"/>
    <cellStyle name="Uwaga 3" xfId="27729" hidden="1"/>
    <cellStyle name="Uwaga 3" xfId="27734" hidden="1"/>
    <cellStyle name="Uwaga 3" xfId="27739" hidden="1"/>
    <cellStyle name="Uwaga 3" xfId="27743" hidden="1"/>
    <cellStyle name="Uwaga 3" xfId="27747" hidden="1"/>
    <cellStyle name="Uwaga 3" xfId="27752" hidden="1"/>
    <cellStyle name="Uwaga 3" xfId="27757" hidden="1"/>
    <cellStyle name="Uwaga 3" xfId="27758" hidden="1"/>
    <cellStyle name="Uwaga 3" xfId="27760" hidden="1"/>
    <cellStyle name="Uwaga 3" xfId="27773" hidden="1"/>
    <cellStyle name="Uwaga 3" xfId="27777" hidden="1"/>
    <cellStyle name="Uwaga 3" xfId="27782" hidden="1"/>
    <cellStyle name="Uwaga 3" xfId="27789" hidden="1"/>
    <cellStyle name="Uwaga 3" xfId="27793" hidden="1"/>
    <cellStyle name="Uwaga 3" xfId="27798" hidden="1"/>
    <cellStyle name="Uwaga 3" xfId="27803" hidden="1"/>
    <cellStyle name="Uwaga 3" xfId="27806" hidden="1"/>
    <cellStyle name="Uwaga 3" xfId="27811" hidden="1"/>
    <cellStyle name="Uwaga 3" xfId="27817" hidden="1"/>
    <cellStyle name="Uwaga 3" xfId="27818" hidden="1"/>
    <cellStyle name="Uwaga 3" xfId="27821" hidden="1"/>
    <cellStyle name="Uwaga 3" xfId="27834" hidden="1"/>
    <cellStyle name="Uwaga 3" xfId="27838" hidden="1"/>
    <cellStyle name="Uwaga 3" xfId="27843" hidden="1"/>
    <cellStyle name="Uwaga 3" xfId="27850" hidden="1"/>
    <cellStyle name="Uwaga 3" xfId="27855" hidden="1"/>
    <cellStyle name="Uwaga 3" xfId="27859" hidden="1"/>
    <cellStyle name="Uwaga 3" xfId="27864" hidden="1"/>
    <cellStyle name="Uwaga 3" xfId="27868" hidden="1"/>
    <cellStyle name="Uwaga 3" xfId="27873" hidden="1"/>
    <cellStyle name="Uwaga 3" xfId="27877" hidden="1"/>
    <cellStyle name="Uwaga 3" xfId="27878" hidden="1"/>
    <cellStyle name="Uwaga 3" xfId="27880" hidden="1"/>
    <cellStyle name="Uwaga 3" xfId="27892" hidden="1"/>
    <cellStyle name="Uwaga 3" xfId="27893" hidden="1"/>
    <cellStyle name="Uwaga 3" xfId="27895" hidden="1"/>
    <cellStyle name="Uwaga 3" xfId="27907" hidden="1"/>
    <cellStyle name="Uwaga 3" xfId="27909" hidden="1"/>
    <cellStyle name="Uwaga 3" xfId="27912" hidden="1"/>
    <cellStyle name="Uwaga 3" xfId="27922" hidden="1"/>
    <cellStyle name="Uwaga 3" xfId="27923" hidden="1"/>
    <cellStyle name="Uwaga 3" xfId="27925" hidden="1"/>
    <cellStyle name="Uwaga 3" xfId="27937" hidden="1"/>
    <cellStyle name="Uwaga 3" xfId="27938" hidden="1"/>
    <cellStyle name="Uwaga 3" xfId="27939" hidden="1"/>
    <cellStyle name="Uwaga 3" xfId="27953" hidden="1"/>
    <cellStyle name="Uwaga 3" xfId="27956" hidden="1"/>
    <cellStyle name="Uwaga 3" xfId="27960" hidden="1"/>
    <cellStyle name="Uwaga 3" xfId="27968" hidden="1"/>
    <cellStyle name="Uwaga 3" xfId="27971" hidden="1"/>
    <cellStyle name="Uwaga 3" xfId="27975" hidden="1"/>
    <cellStyle name="Uwaga 3" xfId="27983" hidden="1"/>
    <cellStyle name="Uwaga 3" xfId="27986" hidden="1"/>
    <cellStyle name="Uwaga 3" xfId="27990" hidden="1"/>
    <cellStyle name="Uwaga 3" xfId="27997" hidden="1"/>
    <cellStyle name="Uwaga 3" xfId="27998" hidden="1"/>
    <cellStyle name="Uwaga 3" xfId="28000" hidden="1"/>
    <cellStyle name="Uwaga 3" xfId="28013" hidden="1"/>
    <cellStyle name="Uwaga 3" xfId="28016" hidden="1"/>
    <cellStyle name="Uwaga 3" xfId="28019" hidden="1"/>
    <cellStyle name="Uwaga 3" xfId="28028" hidden="1"/>
    <cellStyle name="Uwaga 3" xfId="28031" hidden="1"/>
    <cellStyle name="Uwaga 3" xfId="28035" hidden="1"/>
    <cellStyle name="Uwaga 3" xfId="28043" hidden="1"/>
    <cellStyle name="Uwaga 3" xfId="28045" hidden="1"/>
    <cellStyle name="Uwaga 3" xfId="28048" hidden="1"/>
    <cellStyle name="Uwaga 3" xfId="28057" hidden="1"/>
    <cellStyle name="Uwaga 3" xfId="28058" hidden="1"/>
    <cellStyle name="Uwaga 3" xfId="28059" hidden="1"/>
    <cellStyle name="Uwaga 3" xfId="28072" hidden="1"/>
    <cellStyle name="Uwaga 3" xfId="28073" hidden="1"/>
    <cellStyle name="Uwaga 3" xfId="28075" hidden="1"/>
    <cellStyle name="Uwaga 3" xfId="28087" hidden="1"/>
    <cellStyle name="Uwaga 3" xfId="28088" hidden="1"/>
    <cellStyle name="Uwaga 3" xfId="28090" hidden="1"/>
    <cellStyle name="Uwaga 3" xfId="28102" hidden="1"/>
    <cellStyle name="Uwaga 3" xfId="28103" hidden="1"/>
    <cellStyle name="Uwaga 3" xfId="28105" hidden="1"/>
    <cellStyle name="Uwaga 3" xfId="28117" hidden="1"/>
    <cellStyle name="Uwaga 3" xfId="28118" hidden="1"/>
    <cellStyle name="Uwaga 3" xfId="28119" hidden="1"/>
    <cellStyle name="Uwaga 3" xfId="28133" hidden="1"/>
    <cellStyle name="Uwaga 3" xfId="28135" hidden="1"/>
    <cellStyle name="Uwaga 3" xfId="28138" hidden="1"/>
    <cellStyle name="Uwaga 3" xfId="28148" hidden="1"/>
    <cellStyle name="Uwaga 3" xfId="28151" hidden="1"/>
    <cellStyle name="Uwaga 3" xfId="28154" hidden="1"/>
    <cellStyle name="Uwaga 3" xfId="28163" hidden="1"/>
    <cellStyle name="Uwaga 3" xfId="28165" hidden="1"/>
    <cellStyle name="Uwaga 3" xfId="28168" hidden="1"/>
    <cellStyle name="Uwaga 3" xfId="28177" hidden="1"/>
    <cellStyle name="Uwaga 3" xfId="28178" hidden="1"/>
    <cellStyle name="Uwaga 3" xfId="28179" hidden="1"/>
    <cellStyle name="Uwaga 3" xfId="28192" hidden="1"/>
    <cellStyle name="Uwaga 3" xfId="28194" hidden="1"/>
    <cellStyle name="Uwaga 3" xfId="28196" hidden="1"/>
    <cellStyle name="Uwaga 3" xfId="28207" hidden="1"/>
    <cellStyle name="Uwaga 3" xfId="28209" hidden="1"/>
    <cellStyle name="Uwaga 3" xfId="28211" hidden="1"/>
    <cellStyle name="Uwaga 3" xfId="28222" hidden="1"/>
    <cellStyle name="Uwaga 3" xfId="28224" hidden="1"/>
    <cellStyle name="Uwaga 3" xfId="28226" hidden="1"/>
    <cellStyle name="Uwaga 3" xfId="28237" hidden="1"/>
    <cellStyle name="Uwaga 3" xfId="28238" hidden="1"/>
    <cellStyle name="Uwaga 3" xfId="28239" hidden="1"/>
    <cellStyle name="Uwaga 3" xfId="28252" hidden="1"/>
    <cellStyle name="Uwaga 3" xfId="28254" hidden="1"/>
    <cellStyle name="Uwaga 3" xfId="28256" hidden="1"/>
    <cellStyle name="Uwaga 3" xfId="28267" hidden="1"/>
    <cellStyle name="Uwaga 3" xfId="28269" hidden="1"/>
    <cellStyle name="Uwaga 3" xfId="28271" hidden="1"/>
    <cellStyle name="Uwaga 3" xfId="28282" hidden="1"/>
    <cellStyle name="Uwaga 3" xfId="28284" hidden="1"/>
    <cellStyle name="Uwaga 3" xfId="28285" hidden="1"/>
    <cellStyle name="Uwaga 3" xfId="28297" hidden="1"/>
    <cellStyle name="Uwaga 3" xfId="28298" hidden="1"/>
    <cellStyle name="Uwaga 3" xfId="28299" hidden="1"/>
    <cellStyle name="Uwaga 3" xfId="28312" hidden="1"/>
    <cellStyle name="Uwaga 3" xfId="28314" hidden="1"/>
    <cellStyle name="Uwaga 3" xfId="28316" hidden="1"/>
    <cellStyle name="Uwaga 3" xfId="28327" hidden="1"/>
    <cellStyle name="Uwaga 3" xfId="28329" hidden="1"/>
    <cellStyle name="Uwaga 3" xfId="28331" hidden="1"/>
    <cellStyle name="Uwaga 3" xfId="28342" hidden="1"/>
    <cellStyle name="Uwaga 3" xfId="28344" hidden="1"/>
    <cellStyle name="Uwaga 3" xfId="28346" hidden="1"/>
    <cellStyle name="Uwaga 3" xfId="28357" hidden="1"/>
    <cellStyle name="Uwaga 3" xfId="28358" hidden="1"/>
    <cellStyle name="Uwaga 3" xfId="28360" hidden="1"/>
    <cellStyle name="Uwaga 3" xfId="28371" hidden="1"/>
    <cellStyle name="Uwaga 3" xfId="28373" hidden="1"/>
    <cellStyle name="Uwaga 3" xfId="28374" hidden="1"/>
    <cellStyle name="Uwaga 3" xfId="28383" hidden="1"/>
    <cellStyle name="Uwaga 3" xfId="28386" hidden="1"/>
    <cellStyle name="Uwaga 3" xfId="28388" hidden="1"/>
    <cellStyle name="Uwaga 3" xfId="28399" hidden="1"/>
    <cellStyle name="Uwaga 3" xfId="28401" hidden="1"/>
    <cellStyle name="Uwaga 3" xfId="28403" hidden="1"/>
    <cellStyle name="Uwaga 3" xfId="28415" hidden="1"/>
    <cellStyle name="Uwaga 3" xfId="28417" hidden="1"/>
    <cellStyle name="Uwaga 3" xfId="28419" hidden="1"/>
    <cellStyle name="Uwaga 3" xfId="28427" hidden="1"/>
    <cellStyle name="Uwaga 3" xfId="28429" hidden="1"/>
    <cellStyle name="Uwaga 3" xfId="28432" hidden="1"/>
    <cellStyle name="Uwaga 3" xfId="28422" hidden="1"/>
    <cellStyle name="Uwaga 3" xfId="28421" hidden="1"/>
    <cellStyle name="Uwaga 3" xfId="28420" hidden="1"/>
    <cellStyle name="Uwaga 3" xfId="28407" hidden="1"/>
    <cellStyle name="Uwaga 3" xfId="28406" hidden="1"/>
    <cellStyle name="Uwaga 3" xfId="28405" hidden="1"/>
    <cellStyle name="Uwaga 3" xfId="28392" hidden="1"/>
    <cellStyle name="Uwaga 3" xfId="28391" hidden="1"/>
    <cellStyle name="Uwaga 3" xfId="28390" hidden="1"/>
    <cellStyle name="Uwaga 3" xfId="28377" hidden="1"/>
    <cellStyle name="Uwaga 3" xfId="28376" hidden="1"/>
    <cellStyle name="Uwaga 3" xfId="28375" hidden="1"/>
    <cellStyle name="Uwaga 3" xfId="28362" hidden="1"/>
    <cellStyle name="Uwaga 3" xfId="28361" hidden="1"/>
    <cellStyle name="Uwaga 3" xfId="28359" hidden="1"/>
    <cellStyle name="Uwaga 3" xfId="28348" hidden="1"/>
    <cellStyle name="Uwaga 3" xfId="28345" hidden="1"/>
    <cellStyle name="Uwaga 3" xfId="28343" hidden="1"/>
    <cellStyle name="Uwaga 3" xfId="28333" hidden="1"/>
    <cellStyle name="Uwaga 3" xfId="28330" hidden="1"/>
    <cellStyle name="Uwaga 3" xfId="28328" hidden="1"/>
    <cellStyle name="Uwaga 3" xfId="28318" hidden="1"/>
    <cellStyle name="Uwaga 3" xfId="28315" hidden="1"/>
    <cellStyle name="Uwaga 3" xfId="28313" hidden="1"/>
    <cellStyle name="Uwaga 3" xfId="28303" hidden="1"/>
    <cellStyle name="Uwaga 3" xfId="28301" hidden="1"/>
    <cellStyle name="Uwaga 3" xfId="28300" hidden="1"/>
    <cellStyle name="Uwaga 3" xfId="28288" hidden="1"/>
    <cellStyle name="Uwaga 3" xfId="28286" hidden="1"/>
    <cellStyle name="Uwaga 3" xfId="28283" hidden="1"/>
    <cellStyle name="Uwaga 3" xfId="28273" hidden="1"/>
    <cellStyle name="Uwaga 3" xfId="28270" hidden="1"/>
    <cellStyle name="Uwaga 3" xfId="28268" hidden="1"/>
    <cellStyle name="Uwaga 3" xfId="28258" hidden="1"/>
    <cellStyle name="Uwaga 3" xfId="28255" hidden="1"/>
    <cellStyle name="Uwaga 3" xfId="28253" hidden="1"/>
    <cellStyle name="Uwaga 3" xfId="28243" hidden="1"/>
    <cellStyle name="Uwaga 3" xfId="28241" hidden="1"/>
    <cellStyle name="Uwaga 3" xfId="28240" hidden="1"/>
    <cellStyle name="Uwaga 3" xfId="28228" hidden="1"/>
    <cellStyle name="Uwaga 3" xfId="28225" hidden="1"/>
    <cellStyle name="Uwaga 3" xfId="28223" hidden="1"/>
    <cellStyle name="Uwaga 3" xfId="28213" hidden="1"/>
    <cellStyle name="Uwaga 3" xfId="28210" hidden="1"/>
    <cellStyle name="Uwaga 3" xfId="28208" hidden="1"/>
    <cellStyle name="Uwaga 3" xfId="28198" hidden="1"/>
    <cellStyle name="Uwaga 3" xfId="28195" hidden="1"/>
    <cellStyle name="Uwaga 3" xfId="28193" hidden="1"/>
    <cellStyle name="Uwaga 3" xfId="28183" hidden="1"/>
    <cellStyle name="Uwaga 3" xfId="28181" hidden="1"/>
    <cellStyle name="Uwaga 3" xfId="28180" hidden="1"/>
    <cellStyle name="Uwaga 3" xfId="28167" hidden="1"/>
    <cellStyle name="Uwaga 3" xfId="28164" hidden="1"/>
    <cellStyle name="Uwaga 3" xfId="28162" hidden="1"/>
    <cellStyle name="Uwaga 3" xfId="28152" hidden="1"/>
    <cellStyle name="Uwaga 3" xfId="28149" hidden="1"/>
    <cellStyle name="Uwaga 3" xfId="28147" hidden="1"/>
    <cellStyle name="Uwaga 3" xfId="28137" hidden="1"/>
    <cellStyle name="Uwaga 3" xfId="28134" hidden="1"/>
    <cellStyle name="Uwaga 3" xfId="28132" hidden="1"/>
    <cellStyle name="Uwaga 3" xfId="28123" hidden="1"/>
    <cellStyle name="Uwaga 3" xfId="28121" hidden="1"/>
    <cellStyle name="Uwaga 3" xfId="28120" hidden="1"/>
    <cellStyle name="Uwaga 3" xfId="28108" hidden="1"/>
    <cellStyle name="Uwaga 3" xfId="28106" hidden="1"/>
    <cellStyle name="Uwaga 3" xfId="28104" hidden="1"/>
    <cellStyle name="Uwaga 3" xfId="28093" hidden="1"/>
    <cellStyle name="Uwaga 3" xfId="28091" hidden="1"/>
    <cellStyle name="Uwaga 3" xfId="28089" hidden="1"/>
    <cellStyle name="Uwaga 3" xfId="28078" hidden="1"/>
    <cellStyle name="Uwaga 3" xfId="28076" hidden="1"/>
    <cellStyle name="Uwaga 3" xfId="28074" hidden="1"/>
    <cellStyle name="Uwaga 3" xfId="28063" hidden="1"/>
    <cellStyle name="Uwaga 3" xfId="28061" hidden="1"/>
    <cellStyle name="Uwaga 3" xfId="28060" hidden="1"/>
    <cellStyle name="Uwaga 3" xfId="28047" hidden="1"/>
    <cellStyle name="Uwaga 3" xfId="28044" hidden="1"/>
    <cellStyle name="Uwaga 3" xfId="28042" hidden="1"/>
    <cellStyle name="Uwaga 3" xfId="28032" hidden="1"/>
    <cellStyle name="Uwaga 3" xfId="28029" hidden="1"/>
    <cellStyle name="Uwaga 3" xfId="28027" hidden="1"/>
    <cellStyle name="Uwaga 3" xfId="28017" hidden="1"/>
    <cellStyle name="Uwaga 3" xfId="28014" hidden="1"/>
    <cellStyle name="Uwaga 3" xfId="28012" hidden="1"/>
    <cellStyle name="Uwaga 3" xfId="28003" hidden="1"/>
    <cellStyle name="Uwaga 3" xfId="28001" hidden="1"/>
    <cellStyle name="Uwaga 3" xfId="27999" hidden="1"/>
    <cellStyle name="Uwaga 3" xfId="27987" hidden="1"/>
    <cellStyle name="Uwaga 3" xfId="27984" hidden="1"/>
    <cellStyle name="Uwaga 3" xfId="27982" hidden="1"/>
    <cellStyle name="Uwaga 3" xfId="27972" hidden="1"/>
    <cellStyle name="Uwaga 3" xfId="27969" hidden="1"/>
    <cellStyle name="Uwaga 3" xfId="27967" hidden="1"/>
    <cellStyle name="Uwaga 3" xfId="27957" hidden="1"/>
    <cellStyle name="Uwaga 3" xfId="27954" hidden="1"/>
    <cellStyle name="Uwaga 3" xfId="27952" hidden="1"/>
    <cellStyle name="Uwaga 3" xfId="27945" hidden="1"/>
    <cellStyle name="Uwaga 3" xfId="27942" hidden="1"/>
    <cellStyle name="Uwaga 3" xfId="27940" hidden="1"/>
    <cellStyle name="Uwaga 3" xfId="27930" hidden="1"/>
    <cellStyle name="Uwaga 3" xfId="27927" hidden="1"/>
    <cellStyle name="Uwaga 3" xfId="27924" hidden="1"/>
    <cellStyle name="Uwaga 3" xfId="27915" hidden="1"/>
    <cellStyle name="Uwaga 3" xfId="27911" hidden="1"/>
    <cellStyle name="Uwaga 3" xfId="27908" hidden="1"/>
    <cellStyle name="Uwaga 3" xfId="27900" hidden="1"/>
    <cellStyle name="Uwaga 3" xfId="27897" hidden="1"/>
    <cellStyle name="Uwaga 3" xfId="27894" hidden="1"/>
    <cellStyle name="Uwaga 3" xfId="27885" hidden="1"/>
    <cellStyle name="Uwaga 3" xfId="27882" hidden="1"/>
    <cellStyle name="Uwaga 3" xfId="27879" hidden="1"/>
    <cellStyle name="Uwaga 3" xfId="27869" hidden="1"/>
    <cellStyle name="Uwaga 3" xfId="27865" hidden="1"/>
    <cellStyle name="Uwaga 3" xfId="27862" hidden="1"/>
    <cellStyle name="Uwaga 3" xfId="27853" hidden="1"/>
    <cellStyle name="Uwaga 3" xfId="27849" hidden="1"/>
    <cellStyle name="Uwaga 3" xfId="27847" hidden="1"/>
    <cellStyle name="Uwaga 3" xfId="27839" hidden="1"/>
    <cellStyle name="Uwaga 3" xfId="27835" hidden="1"/>
    <cellStyle name="Uwaga 3" xfId="27832" hidden="1"/>
    <cellStyle name="Uwaga 3" xfId="27825" hidden="1"/>
    <cellStyle name="Uwaga 3" xfId="27822" hidden="1"/>
    <cellStyle name="Uwaga 3" xfId="27819" hidden="1"/>
    <cellStyle name="Uwaga 3" xfId="27810" hidden="1"/>
    <cellStyle name="Uwaga 3" xfId="27805" hidden="1"/>
    <cellStyle name="Uwaga 3" xfId="27802" hidden="1"/>
    <cellStyle name="Uwaga 3" xfId="27795" hidden="1"/>
    <cellStyle name="Uwaga 3" xfId="27790" hidden="1"/>
    <cellStyle name="Uwaga 3" xfId="27787" hidden="1"/>
    <cellStyle name="Uwaga 3" xfId="27780" hidden="1"/>
    <cellStyle name="Uwaga 3" xfId="27775" hidden="1"/>
    <cellStyle name="Uwaga 3" xfId="27772" hidden="1"/>
    <cellStyle name="Uwaga 3" xfId="27766" hidden="1"/>
    <cellStyle name="Uwaga 3" xfId="27762" hidden="1"/>
    <cellStyle name="Uwaga 3" xfId="27759" hidden="1"/>
    <cellStyle name="Uwaga 3" xfId="27751" hidden="1"/>
    <cellStyle name="Uwaga 3" xfId="27746" hidden="1"/>
    <cellStyle name="Uwaga 3" xfId="27742" hidden="1"/>
    <cellStyle name="Uwaga 3" xfId="27736" hidden="1"/>
    <cellStyle name="Uwaga 3" xfId="27731" hidden="1"/>
    <cellStyle name="Uwaga 3" xfId="27727" hidden="1"/>
    <cellStyle name="Uwaga 3" xfId="27721" hidden="1"/>
    <cellStyle name="Uwaga 3" xfId="27716" hidden="1"/>
    <cellStyle name="Uwaga 3" xfId="27712" hidden="1"/>
    <cellStyle name="Uwaga 3" xfId="27707" hidden="1"/>
    <cellStyle name="Uwaga 3" xfId="27703" hidden="1"/>
    <cellStyle name="Uwaga 3" xfId="27699" hidden="1"/>
    <cellStyle name="Uwaga 3" xfId="27691" hidden="1"/>
    <cellStyle name="Uwaga 3" xfId="27686" hidden="1"/>
    <cellStyle name="Uwaga 3" xfId="27682" hidden="1"/>
    <cellStyle name="Uwaga 3" xfId="27676" hidden="1"/>
    <cellStyle name="Uwaga 3" xfId="27671" hidden="1"/>
    <cellStyle name="Uwaga 3" xfId="27667" hidden="1"/>
    <cellStyle name="Uwaga 3" xfId="27661" hidden="1"/>
    <cellStyle name="Uwaga 3" xfId="27656" hidden="1"/>
    <cellStyle name="Uwaga 3" xfId="27652" hidden="1"/>
    <cellStyle name="Uwaga 3" xfId="27648" hidden="1"/>
    <cellStyle name="Uwaga 3" xfId="27643" hidden="1"/>
    <cellStyle name="Uwaga 3" xfId="27638" hidden="1"/>
    <cellStyle name="Uwaga 3" xfId="27633" hidden="1"/>
    <cellStyle name="Uwaga 3" xfId="27629" hidden="1"/>
    <cellStyle name="Uwaga 3" xfId="27625" hidden="1"/>
    <cellStyle name="Uwaga 3" xfId="27618" hidden="1"/>
    <cellStyle name="Uwaga 3" xfId="27614" hidden="1"/>
    <cellStyle name="Uwaga 3" xfId="27609" hidden="1"/>
    <cellStyle name="Uwaga 3" xfId="27603" hidden="1"/>
    <cellStyle name="Uwaga 3" xfId="27599" hidden="1"/>
    <cellStyle name="Uwaga 3" xfId="27594" hidden="1"/>
    <cellStyle name="Uwaga 3" xfId="27588" hidden="1"/>
    <cellStyle name="Uwaga 3" xfId="27584" hidden="1"/>
    <cellStyle name="Uwaga 3" xfId="27579" hidden="1"/>
    <cellStyle name="Uwaga 3" xfId="27573" hidden="1"/>
    <cellStyle name="Uwaga 3" xfId="27569" hidden="1"/>
    <cellStyle name="Uwaga 3" xfId="27565" hidden="1"/>
    <cellStyle name="Uwaga 3" xfId="28425" hidden="1"/>
    <cellStyle name="Uwaga 3" xfId="28424" hidden="1"/>
    <cellStyle name="Uwaga 3" xfId="28423" hidden="1"/>
    <cellStyle name="Uwaga 3" xfId="28410" hidden="1"/>
    <cellStyle name="Uwaga 3" xfId="28409" hidden="1"/>
    <cellStyle name="Uwaga 3" xfId="28408" hidden="1"/>
    <cellStyle name="Uwaga 3" xfId="28395" hidden="1"/>
    <cellStyle name="Uwaga 3" xfId="28394" hidden="1"/>
    <cellStyle name="Uwaga 3" xfId="28393" hidden="1"/>
    <cellStyle name="Uwaga 3" xfId="28380" hidden="1"/>
    <cellStyle name="Uwaga 3" xfId="28379" hidden="1"/>
    <cellStyle name="Uwaga 3" xfId="28378" hidden="1"/>
    <cellStyle name="Uwaga 3" xfId="28365" hidden="1"/>
    <cellStyle name="Uwaga 3" xfId="28364" hidden="1"/>
    <cellStyle name="Uwaga 3" xfId="28363" hidden="1"/>
    <cellStyle name="Uwaga 3" xfId="28351" hidden="1"/>
    <cellStyle name="Uwaga 3" xfId="28349" hidden="1"/>
    <cellStyle name="Uwaga 3" xfId="28347" hidden="1"/>
    <cellStyle name="Uwaga 3" xfId="28336" hidden="1"/>
    <cellStyle name="Uwaga 3" xfId="28334" hidden="1"/>
    <cellStyle name="Uwaga 3" xfId="28332" hidden="1"/>
    <cellStyle name="Uwaga 3" xfId="28321" hidden="1"/>
    <cellStyle name="Uwaga 3" xfId="28319" hidden="1"/>
    <cellStyle name="Uwaga 3" xfId="28317" hidden="1"/>
    <cellStyle name="Uwaga 3" xfId="28306" hidden="1"/>
    <cellStyle name="Uwaga 3" xfId="28304" hidden="1"/>
    <cellStyle name="Uwaga 3" xfId="28302" hidden="1"/>
    <cellStyle name="Uwaga 3" xfId="28291" hidden="1"/>
    <cellStyle name="Uwaga 3" xfId="28289" hidden="1"/>
    <cellStyle name="Uwaga 3" xfId="28287" hidden="1"/>
    <cellStyle name="Uwaga 3" xfId="28276" hidden="1"/>
    <cellStyle name="Uwaga 3" xfId="28274" hidden="1"/>
    <cellStyle name="Uwaga 3" xfId="28272" hidden="1"/>
    <cellStyle name="Uwaga 3" xfId="28261" hidden="1"/>
    <cellStyle name="Uwaga 3" xfId="28259" hidden="1"/>
    <cellStyle name="Uwaga 3" xfId="28257" hidden="1"/>
    <cellStyle name="Uwaga 3" xfId="28246" hidden="1"/>
    <cellStyle name="Uwaga 3" xfId="28244" hidden="1"/>
    <cellStyle name="Uwaga 3" xfId="28242" hidden="1"/>
    <cellStyle name="Uwaga 3" xfId="28231" hidden="1"/>
    <cellStyle name="Uwaga 3" xfId="28229" hidden="1"/>
    <cellStyle name="Uwaga 3" xfId="28227" hidden="1"/>
    <cellStyle name="Uwaga 3" xfId="28216" hidden="1"/>
    <cellStyle name="Uwaga 3" xfId="28214" hidden="1"/>
    <cellStyle name="Uwaga 3" xfId="28212" hidden="1"/>
    <cellStyle name="Uwaga 3" xfId="28201" hidden="1"/>
    <cellStyle name="Uwaga 3" xfId="28199" hidden="1"/>
    <cellStyle name="Uwaga 3" xfId="28197" hidden="1"/>
    <cellStyle name="Uwaga 3" xfId="28186" hidden="1"/>
    <cellStyle name="Uwaga 3" xfId="28184" hidden="1"/>
    <cellStyle name="Uwaga 3" xfId="28182" hidden="1"/>
    <cellStyle name="Uwaga 3" xfId="28171" hidden="1"/>
    <cellStyle name="Uwaga 3" xfId="28169" hidden="1"/>
    <cellStyle name="Uwaga 3" xfId="28166" hidden="1"/>
    <cellStyle name="Uwaga 3" xfId="28156" hidden="1"/>
    <cellStyle name="Uwaga 3" xfId="28153" hidden="1"/>
    <cellStyle name="Uwaga 3" xfId="28150" hidden="1"/>
    <cellStyle name="Uwaga 3" xfId="28141" hidden="1"/>
    <cellStyle name="Uwaga 3" xfId="28139" hidden="1"/>
    <cellStyle name="Uwaga 3" xfId="28136" hidden="1"/>
    <cellStyle name="Uwaga 3" xfId="28126" hidden="1"/>
    <cellStyle name="Uwaga 3" xfId="28124" hidden="1"/>
    <cellStyle name="Uwaga 3" xfId="28122" hidden="1"/>
    <cellStyle name="Uwaga 3" xfId="28111" hidden="1"/>
    <cellStyle name="Uwaga 3" xfId="28109" hidden="1"/>
    <cellStyle name="Uwaga 3" xfId="28107" hidden="1"/>
    <cellStyle name="Uwaga 3" xfId="28096" hidden="1"/>
    <cellStyle name="Uwaga 3" xfId="28094" hidden="1"/>
    <cellStyle name="Uwaga 3" xfId="28092" hidden="1"/>
    <cellStyle name="Uwaga 3" xfId="28081" hidden="1"/>
    <cellStyle name="Uwaga 3" xfId="28079" hidden="1"/>
    <cellStyle name="Uwaga 3" xfId="28077" hidden="1"/>
    <cellStyle name="Uwaga 3" xfId="28066" hidden="1"/>
    <cellStyle name="Uwaga 3" xfId="28064" hidden="1"/>
    <cellStyle name="Uwaga 3" xfId="28062" hidden="1"/>
    <cellStyle name="Uwaga 3" xfId="28051" hidden="1"/>
    <cellStyle name="Uwaga 3" xfId="28049" hidden="1"/>
    <cellStyle name="Uwaga 3" xfId="28046" hidden="1"/>
    <cellStyle name="Uwaga 3" xfId="28036" hidden="1"/>
    <cellStyle name="Uwaga 3" xfId="28033" hidden="1"/>
    <cellStyle name="Uwaga 3" xfId="28030" hidden="1"/>
    <cellStyle name="Uwaga 3" xfId="28021" hidden="1"/>
    <cellStyle name="Uwaga 3" xfId="28018" hidden="1"/>
    <cellStyle name="Uwaga 3" xfId="28015" hidden="1"/>
    <cellStyle name="Uwaga 3" xfId="28006" hidden="1"/>
    <cellStyle name="Uwaga 3" xfId="28004" hidden="1"/>
    <cellStyle name="Uwaga 3" xfId="28002" hidden="1"/>
    <cellStyle name="Uwaga 3" xfId="27991" hidden="1"/>
    <cellStyle name="Uwaga 3" xfId="27988" hidden="1"/>
    <cellStyle name="Uwaga 3" xfId="27985" hidden="1"/>
    <cellStyle name="Uwaga 3" xfId="27976" hidden="1"/>
    <cellStyle name="Uwaga 3" xfId="27973" hidden="1"/>
    <cellStyle name="Uwaga 3" xfId="27970" hidden="1"/>
    <cellStyle name="Uwaga 3" xfId="27961" hidden="1"/>
    <cellStyle name="Uwaga 3" xfId="27958" hidden="1"/>
    <cellStyle name="Uwaga 3" xfId="27955" hidden="1"/>
    <cellStyle name="Uwaga 3" xfId="27948" hidden="1"/>
    <cellStyle name="Uwaga 3" xfId="27944" hidden="1"/>
    <cellStyle name="Uwaga 3" xfId="27941" hidden="1"/>
    <cellStyle name="Uwaga 3" xfId="27933" hidden="1"/>
    <cellStyle name="Uwaga 3" xfId="27929" hidden="1"/>
    <cellStyle name="Uwaga 3" xfId="27926" hidden="1"/>
    <cellStyle name="Uwaga 3" xfId="27918" hidden="1"/>
    <cellStyle name="Uwaga 3" xfId="27914" hidden="1"/>
    <cellStyle name="Uwaga 3" xfId="27910" hidden="1"/>
    <cellStyle name="Uwaga 3" xfId="27903" hidden="1"/>
    <cellStyle name="Uwaga 3" xfId="27899" hidden="1"/>
    <cellStyle name="Uwaga 3" xfId="27896" hidden="1"/>
    <cellStyle name="Uwaga 3" xfId="27888" hidden="1"/>
    <cellStyle name="Uwaga 3" xfId="27884" hidden="1"/>
    <cellStyle name="Uwaga 3" xfId="27881" hidden="1"/>
    <cellStyle name="Uwaga 3" xfId="27872" hidden="1"/>
    <cellStyle name="Uwaga 3" xfId="27867" hidden="1"/>
    <cellStyle name="Uwaga 3" xfId="27863" hidden="1"/>
    <cellStyle name="Uwaga 3" xfId="27857" hidden="1"/>
    <cellStyle name="Uwaga 3" xfId="27852" hidden="1"/>
    <cellStyle name="Uwaga 3" xfId="27848" hidden="1"/>
    <cellStyle name="Uwaga 3" xfId="27842" hidden="1"/>
    <cellStyle name="Uwaga 3" xfId="27837" hidden="1"/>
    <cellStyle name="Uwaga 3" xfId="27833" hidden="1"/>
    <cellStyle name="Uwaga 3" xfId="27828" hidden="1"/>
    <cellStyle name="Uwaga 3" xfId="27824" hidden="1"/>
    <cellStyle name="Uwaga 3" xfId="27820" hidden="1"/>
    <cellStyle name="Uwaga 3" xfId="27813" hidden="1"/>
    <cellStyle name="Uwaga 3" xfId="27808" hidden="1"/>
    <cellStyle name="Uwaga 3" xfId="27804" hidden="1"/>
    <cellStyle name="Uwaga 3" xfId="27797" hidden="1"/>
    <cellStyle name="Uwaga 3" xfId="27792" hidden="1"/>
    <cellStyle name="Uwaga 3" xfId="27788" hidden="1"/>
    <cellStyle name="Uwaga 3" xfId="27783" hidden="1"/>
    <cellStyle name="Uwaga 3" xfId="27778" hidden="1"/>
    <cellStyle name="Uwaga 3" xfId="27774" hidden="1"/>
    <cellStyle name="Uwaga 3" xfId="27768" hidden="1"/>
    <cellStyle name="Uwaga 3" xfId="27764" hidden="1"/>
    <cellStyle name="Uwaga 3" xfId="27761" hidden="1"/>
    <cellStyle name="Uwaga 3" xfId="27754" hidden="1"/>
    <cellStyle name="Uwaga 3" xfId="27749" hidden="1"/>
    <cellStyle name="Uwaga 3" xfId="27744" hidden="1"/>
    <cellStyle name="Uwaga 3" xfId="27738" hidden="1"/>
    <cellStyle name="Uwaga 3" xfId="27733" hidden="1"/>
    <cellStyle name="Uwaga 3" xfId="27728" hidden="1"/>
    <cellStyle name="Uwaga 3" xfId="27723" hidden="1"/>
    <cellStyle name="Uwaga 3" xfId="27718" hidden="1"/>
    <cellStyle name="Uwaga 3" xfId="27713" hidden="1"/>
    <cellStyle name="Uwaga 3" xfId="27709" hidden="1"/>
    <cellStyle name="Uwaga 3" xfId="27705" hidden="1"/>
    <cellStyle name="Uwaga 3" xfId="27700" hidden="1"/>
    <cellStyle name="Uwaga 3" xfId="27693" hidden="1"/>
    <cellStyle name="Uwaga 3" xfId="27688" hidden="1"/>
    <cellStyle name="Uwaga 3" xfId="27683" hidden="1"/>
    <cellStyle name="Uwaga 3" xfId="27677" hidden="1"/>
    <cellStyle name="Uwaga 3" xfId="27672" hidden="1"/>
    <cellStyle name="Uwaga 3" xfId="27668" hidden="1"/>
    <cellStyle name="Uwaga 3" xfId="27663" hidden="1"/>
    <cellStyle name="Uwaga 3" xfId="27658" hidden="1"/>
    <cellStyle name="Uwaga 3" xfId="27653" hidden="1"/>
    <cellStyle name="Uwaga 3" xfId="27649" hidden="1"/>
    <cellStyle name="Uwaga 3" xfId="27644" hidden="1"/>
    <cellStyle name="Uwaga 3" xfId="27639" hidden="1"/>
    <cellStyle name="Uwaga 3" xfId="27634" hidden="1"/>
    <cellStyle name="Uwaga 3" xfId="27630" hidden="1"/>
    <cellStyle name="Uwaga 3" xfId="27626" hidden="1"/>
    <cellStyle name="Uwaga 3" xfId="27619" hidden="1"/>
    <cellStyle name="Uwaga 3" xfId="27615" hidden="1"/>
    <cellStyle name="Uwaga 3" xfId="27610" hidden="1"/>
    <cellStyle name="Uwaga 3" xfId="27604" hidden="1"/>
    <cellStyle name="Uwaga 3" xfId="27600" hidden="1"/>
    <cellStyle name="Uwaga 3" xfId="27595" hidden="1"/>
    <cellStyle name="Uwaga 3" xfId="27589" hidden="1"/>
    <cellStyle name="Uwaga 3" xfId="27585" hidden="1"/>
    <cellStyle name="Uwaga 3" xfId="27581" hidden="1"/>
    <cellStyle name="Uwaga 3" xfId="27574" hidden="1"/>
    <cellStyle name="Uwaga 3" xfId="27570" hidden="1"/>
    <cellStyle name="Uwaga 3" xfId="27566" hidden="1"/>
    <cellStyle name="Uwaga 3" xfId="28430" hidden="1"/>
    <cellStyle name="Uwaga 3" xfId="28428" hidden="1"/>
    <cellStyle name="Uwaga 3" xfId="28426" hidden="1"/>
    <cellStyle name="Uwaga 3" xfId="28413" hidden="1"/>
    <cellStyle name="Uwaga 3" xfId="28412" hidden="1"/>
    <cellStyle name="Uwaga 3" xfId="28411" hidden="1"/>
    <cellStyle name="Uwaga 3" xfId="28398" hidden="1"/>
    <cellStyle name="Uwaga 3" xfId="28397" hidden="1"/>
    <cellStyle name="Uwaga 3" xfId="28396" hidden="1"/>
    <cellStyle name="Uwaga 3" xfId="28384" hidden="1"/>
    <cellStyle name="Uwaga 3" xfId="28382" hidden="1"/>
    <cellStyle name="Uwaga 3" xfId="28381" hidden="1"/>
    <cellStyle name="Uwaga 3" xfId="28368" hidden="1"/>
    <cellStyle name="Uwaga 3" xfId="28367" hidden="1"/>
    <cellStyle name="Uwaga 3" xfId="28366" hidden="1"/>
    <cellStyle name="Uwaga 3" xfId="28354" hidden="1"/>
    <cellStyle name="Uwaga 3" xfId="28352" hidden="1"/>
    <cellStyle name="Uwaga 3" xfId="28350" hidden="1"/>
    <cellStyle name="Uwaga 3" xfId="28339" hidden="1"/>
    <cellStyle name="Uwaga 3" xfId="28337" hidden="1"/>
    <cellStyle name="Uwaga 3" xfId="28335" hidden="1"/>
    <cellStyle name="Uwaga 3" xfId="28324" hidden="1"/>
    <cellStyle name="Uwaga 3" xfId="28322" hidden="1"/>
    <cellStyle name="Uwaga 3" xfId="28320" hidden="1"/>
    <cellStyle name="Uwaga 3" xfId="28309" hidden="1"/>
    <cellStyle name="Uwaga 3" xfId="28307" hidden="1"/>
    <cellStyle name="Uwaga 3" xfId="28305" hidden="1"/>
    <cellStyle name="Uwaga 3" xfId="28294" hidden="1"/>
    <cellStyle name="Uwaga 3" xfId="28292" hidden="1"/>
    <cellStyle name="Uwaga 3" xfId="28290" hidden="1"/>
    <cellStyle name="Uwaga 3" xfId="28279" hidden="1"/>
    <cellStyle name="Uwaga 3" xfId="28277" hidden="1"/>
    <cellStyle name="Uwaga 3" xfId="28275" hidden="1"/>
    <cellStyle name="Uwaga 3" xfId="28264" hidden="1"/>
    <cellStyle name="Uwaga 3" xfId="28262" hidden="1"/>
    <cellStyle name="Uwaga 3" xfId="28260" hidden="1"/>
    <cellStyle name="Uwaga 3" xfId="28249" hidden="1"/>
    <cellStyle name="Uwaga 3" xfId="28247" hidden="1"/>
    <cellStyle name="Uwaga 3" xfId="28245" hidden="1"/>
    <cellStyle name="Uwaga 3" xfId="28234" hidden="1"/>
    <cellStyle name="Uwaga 3" xfId="28232" hidden="1"/>
    <cellStyle name="Uwaga 3" xfId="28230" hidden="1"/>
    <cellStyle name="Uwaga 3" xfId="28219" hidden="1"/>
    <cellStyle name="Uwaga 3" xfId="28217" hidden="1"/>
    <cellStyle name="Uwaga 3" xfId="28215" hidden="1"/>
    <cellStyle name="Uwaga 3" xfId="28204" hidden="1"/>
    <cellStyle name="Uwaga 3" xfId="28202" hidden="1"/>
    <cellStyle name="Uwaga 3" xfId="28200" hidden="1"/>
    <cellStyle name="Uwaga 3" xfId="28189" hidden="1"/>
    <cellStyle name="Uwaga 3" xfId="28187" hidden="1"/>
    <cellStyle name="Uwaga 3" xfId="28185" hidden="1"/>
    <cellStyle name="Uwaga 3" xfId="28174" hidden="1"/>
    <cellStyle name="Uwaga 3" xfId="28172" hidden="1"/>
    <cellStyle name="Uwaga 3" xfId="28170" hidden="1"/>
    <cellStyle name="Uwaga 3" xfId="28159" hidden="1"/>
    <cellStyle name="Uwaga 3" xfId="28157" hidden="1"/>
    <cellStyle name="Uwaga 3" xfId="28155" hidden="1"/>
    <cellStyle name="Uwaga 3" xfId="28144" hidden="1"/>
    <cellStyle name="Uwaga 3" xfId="28142" hidden="1"/>
    <cellStyle name="Uwaga 3" xfId="28140" hidden="1"/>
    <cellStyle name="Uwaga 3" xfId="28129" hidden="1"/>
    <cellStyle name="Uwaga 3" xfId="28127" hidden="1"/>
    <cellStyle name="Uwaga 3" xfId="28125" hidden="1"/>
    <cellStyle name="Uwaga 3" xfId="28114" hidden="1"/>
    <cellStyle name="Uwaga 3" xfId="28112" hidden="1"/>
    <cellStyle name="Uwaga 3" xfId="28110" hidden="1"/>
    <cellStyle name="Uwaga 3" xfId="28099" hidden="1"/>
    <cellStyle name="Uwaga 3" xfId="28097" hidden="1"/>
    <cellStyle name="Uwaga 3" xfId="28095" hidden="1"/>
    <cellStyle name="Uwaga 3" xfId="28084" hidden="1"/>
    <cellStyle name="Uwaga 3" xfId="28082" hidden="1"/>
    <cellStyle name="Uwaga 3" xfId="28080" hidden="1"/>
    <cellStyle name="Uwaga 3" xfId="28069" hidden="1"/>
    <cellStyle name="Uwaga 3" xfId="28067" hidden="1"/>
    <cellStyle name="Uwaga 3" xfId="28065" hidden="1"/>
    <cellStyle name="Uwaga 3" xfId="28054" hidden="1"/>
    <cellStyle name="Uwaga 3" xfId="28052" hidden="1"/>
    <cellStyle name="Uwaga 3" xfId="28050" hidden="1"/>
    <cellStyle name="Uwaga 3" xfId="28039" hidden="1"/>
    <cellStyle name="Uwaga 3" xfId="28037" hidden="1"/>
    <cellStyle name="Uwaga 3" xfId="28034" hidden="1"/>
    <cellStyle name="Uwaga 3" xfId="28024" hidden="1"/>
    <cellStyle name="Uwaga 3" xfId="28022" hidden="1"/>
    <cellStyle name="Uwaga 3" xfId="28020" hidden="1"/>
    <cellStyle name="Uwaga 3" xfId="28009" hidden="1"/>
    <cellStyle name="Uwaga 3" xfId="28007" hidden="1"/>
    <cellStyle name="Uwaga 3" xfId="28005" hidden="1"/>
    <cellStyle name="Uwaga 3" xfId="27994" hidden="1"/>
    <cellStyle name="Uwaga 3" xfId="27992" hidden="1"/>
    <cellStyle name="Uwaga 3" xfId="27989" hidden="1"/>
    <cellStyle name="Uwaga 3" xfId="27979" hidden="1"/>
    <cellStyle name="Uwaga 3" xfId="27977" hidden="1"/>
    <cellStyle name="Uwaga 3" xfId="27974" hidden="1"/>
    <cellStyle name="Uwaga 3" xfId="27964" hidden="1"/>
    <cellStyle name="Uwaga 3" xfId="27962" hidden="1"/>
    <cellStyle name="Uwaga 3" xfId="27959" hidden="1"/>
    <cellStyle name="Uwaga 3" xfId="27950" hidden="1"/>
    <cellStyle name="Uwaga 3" xfId="27947" hidden="1"/>
    <cellStyle name="Uwaga 3" xfId="27943" hidden="1"/>
    <cellStyle name="Uwaga 3" xfId="27935" hidden="1"/>
    <cellStyle name="Uwaga 3" xfId="27932" hidden="1"/>
    <cellStyle name="Uwaga 3" xfId="27928" hidden="1"/>
    <cellStyle name="Uwaga 3" xfId="27920" hidden="1"/>
    <cellStyle name="Uwaga 3" xfId="27917" hidden="1"/>
    <cellStyle name="Uwaga 3" xfId="27913" hidden="1"/>
    <cellStyle name="Uwaga 3" xfId="27905" hidden="1"/>
    <cellStyle name="Uwaga 3" xfId="27902" hidden="1"/>
    <cellStyle name="Uwaga 3" xfId="27898" hidden="1"/>
    <cellStyle name="Uwaga 3" xfId="27890" hidden="1"/>
    <cellStyle name="Uwaga 3" xfId="27887" hidden="1"/>
    <cellStyle name="Uwaga 3" xfId="27883" hidden="1"/>
    <cellStyle name="Uwaga 3" xfId="27875" hidden="1"/>
    <cellStyle name="Uwaga 3" xfId="27871" hidden="1"/>
    <cellStyle name="Uwaga 3" xfId="27866" hidden="1"/>
    <cellStyle name="Uwaga 3" xfId="27860" hidden="1"/>
    <cellStyle name="Uwaga 3" xfId="27856" hidden="1"/>
    <cellStyle name="Uwaga 3" xfId="27851" hidden="1"/>
    <cellStyle name="Uwaga 3" xfId="27845" hidden="1"/>
    <cellStyle name="Uwaga 3" xfId="27841" hidden="1"/>
    <cellStyle name="Uwaga 3" xfId="27836" hidden="1"/>
    <cellStyle name="Uwaga 3" xfId="27830" hidden="1"/>
    <cellStyle name="Uwaga 3" xfId="27827" hidden="1"/>
    <cellStyle name="Uwaga 3" xfId="27823" hidden="1"/>
    <cellStyle name="Uwaga 3" xfId="27815" hidden="1"/>
    <cellStyle name="Uwaga 3" xfId="27812" hidden="1"/>
    <cellStyle name="Uwaga 3" xfId="27807" hidden="1"/>
    <cellStyle name="Uwaga 3" xfId="27800" hidden="1"/>
    <cellStyle name="Uwaga 3" xfId="27796" hidden="1"/>
    <cellStyle name="Uwaga 3" xfId="27791" hidden="1"/>
    <cellStyle name="Uwaga 3" xfId="27785" hidden="1"/>
    <cellStyle name="Uwaga 3" xfId="27781" hidden="1"/>
    <cellStyle name="Uwaga 3" xfId="27776" hidden="1"/>
    <cellStyle name="Uwaga 3" xfId="27770" hidden="1"/>
    <cellStyle name="Uwaga 3" xfId="27767" hidden="1"/>
    <cellStyle name="Uwaga 3" xfId="27763" hidden="1"/>
    <cellStyle name="Uwaga 3" xfId="27755" hidden="1"/>
    <cellStyle name="Uwaga 3" xfId="27750" hidden="1"/>
    <cellStyle name="Uwaga 3" xfId="27745" hidden="1"/>
    <cellStyle name="Uwaga 3" xfId="27740" hidden="1"/>
    <cellStyle name="Uwaga 3" xfId="27735" hidden="1"/>
    <cellStyle name="Uwaga 3" xfId="27730" hidden="1"/>
    <cellStyle name="Uwaga 3" xfId="27725" hidden="1"/>
    <cellStyle name="Uwaga 3" xfId="27720" hidden="1"/>
    <cellStyle name="Uwaga 3" xfId="27715" hidden="1"/>
    <cellStyle name="Uwaga 3" xfId="27710" hidden="1"/>
    <cellStyle name="Uwaga 3" xfId="27706" hidden="1"/>
    <cellStyle name="Uwaga 3" xfId="27701" hidden="1"/>
    <cellStyle name="Uwaga 3" xfId="27694" hidden="1"/>
    <cellStyle name="Uwaga 3" xfId="27689" hidden="1"/>
    <cellStyle name="Uwaga 3" xfId="27684" hidden="1"/>
    <cellStyle name="Uwaga 3" xfId="27679" hidden="1"/>
    <cellStyle name="Uwaga 3" xfId="27674" hidden="1"/>
    <cellStyle name="Uwaga 3" xfId="27669" hidden="1"/>
    <cellStyle name="Uwaga 3" xfId="27664" hidden="1"/>
    <cellStyle name="Uwaga 3" xfId="27659" hidden="1"/>
    <cellStyle name="Uwaga 3" xfId="27654" hidden="1"/>
    <cellStyle name="Uwaga 3" xfId="27650" hidden="1"/>
    <cellStyle name="Uwaga 3" xfId="27645" hidden="1"/>
    <cellStyle name="Uwaga 3" xfId="27640" hidden="1"/>
    <cellStyle name="Uwaga 3" xfId="27635" hidden="1"/>
    <cellStyle name="Uwaga 3" xfId="27631" hidden="1"/>
    <cellStyle name="Uwaga 3" xfId="27627" hidden="1"/>
    <cellStyle name="Uwaga 3" xfId="27620" hidden="1"/>
    <cellStyle name="Uwaga 3" xfId="27616" hidden="1"/>
    <cellStyle name="Uwaga 3" xfId="27611" hidden="1"/>
    <cellStyle name="Uwaga 3" xfId="27605" hidden="1"/>
    <cellStyle name="Uwaga 3" xfId="27601" hidden="1"/>
    <cellStyle name="Uwaga 3" xfId="27596" hidden="1"/>
    <cellStyle name="Uwaga 3" xfId="27590" hidden="1"/>
    <cellStyle name="Uwaga 3" xfId="27586" hidden="1"/>
    <cellStyle name="Uwaga 3" xfId="27582" hidden="1"/>
    <cellStyle name="Uwaga 3" xfId="27575" hidden="1"/>
    <cellStyle name="Uwaga 3" xfId="27571" hidden="1"/>
    <cellStyle name="Uwaga 3" xfId="27567" hidden="1"/>
    <cellStyle name="Uwaga 3" xfId="28434" hidden="1"/>
    <cellStyle name="Uwaga 3" xfId="28433" hidden="1"/>
    <cellStyle name="Uwaga 3" xfId="28431" hidden="1"/>
    <cellStyle name="Uwaga 3" xfId="28418" hidden="1"/>
    <cellStyle name="Uwaga 3" xfId="28416" hidden="1"/>
    <cellStyle name="Uwaga 3" xfId="28414" hidden="1"/>
    <cellStyle name="Uwaga 3" xfId="28404" hidden="1"/>
    <cellStyle name="Uwaga 3" xfId="28402" hidden="1"/>
    <cellStyle name="Uwaga 3" xfId="28400" hidden="1"/>
    <cellStyle name="Uwaga 3" xfId="28389" hidden="1"/>
    <cellStyle name="Uwaga 3" xfId="28387" hidden="1"/>
    <cellStyle name="Uwaga 3" xfId="28385" hidden="1"/>
    <cellStyle name="Uwaga 3" xfId="28372" hidden="1"/>
    <cellStyle name="Uwaga 3" xfId="28370" hidden="1"/>
    <cellStyle name="Uwaga 3" xfId="28369" hidden="1"/>
    <cellStyle name="Uwaga 3" xfId="28356" hidden="1"/>
    <cellStyle name="Uwaga 3" xfId="28355" hidden="1"/>
    <cellStyle name="Uwaga 3" xfId="28353" hidden="1"/>
    <cellStyle name="Uwaga 3" xfId="28341" hidden="1"/>
    <cellStyle name="Uwaga 3" xfId="28340" hidden="1"/>
    <cellStyle name="Uwaga 3" xfId="28338" hidden="1"/>
    <cellStyle name="Uwaga 3" xfId="28326" hidden="1"/>
    <cellStyle name="Uwaga 3" xfId="28325" hidden="1"/>
    <cellStyle name="Uwaga 3" xfId="28323" hidden="1"/>
    <cellStyle name="Uwaga 3" xfId="28311" hidden="1"/>
    <cellStyle name="Uwaga 3" xfId="28310" hidden="1"/>
    <cellStyle name="Uwaga 3" xfId="28308" hidden="1"/>
    <cellStyle name="Uwaga 3" xfId="28296" hidden="1"/>
    <cellStyle name="Uwaga 3" xfId="28295" hidden="1"/>
    <cellStyle name="Uwaga 3" xfId="28293" hidden="1"/>
    <cellStyle name="Uwaga 3" xfId="28281" hidden="1"/>
    <cellStyle name="Uwaga 3" xfId="28280" hidden="1"/>
    <cellStyle name="Uwaga 3" xfId="28278" hidden="1"/>
    <cellStyle name="Uwaga 3" xfId="28266" hidden="1"/>
    <cellStyle name="Uwaga 3" xfId="28265" hidden="1"/>
    <cellStyle name="Uwaga 3" xfId="28263" hidden="1"/>
    <cellStyle name="Uwaga 3" xfId="28251" hidden="1"/>
    <cellStyle name="Uwaga 3" xfId="28250" hidden="1"/>
    <cellStyle name="Uwaga 3" xfId="28248" hidden="1"/>
    <cellStyle name="Uwaga 3" xfId="28236" hidden="1"/>
    <cellStyle name="Uwaga 3" xfId="28235" hidden="1"/>
    <cellStyle name="Uwaga 3" xfId="28233" hidden="1"/>
    <cellStyle name="Uwaga 3" xfId="28221" hidden="1"/>
    <cellStyle name="Uwaga 3" xfId="28220" hidden="1"/>
    <cellStyle name="Uwaga 3" xfId="28218" hidden="1"/>
    <cellStyle name="Uwaga 3" xfId="28206" hidden="1"/>
    <cellStyle name="Uwaga 3" xfId="28205" hidden="1"/>
    <cellStyle name="Uwaga 3" xfId="28203" hidden="1"/>
    <cellStyle name="Uwaga 3" xfId="28191" hidden="1"/>
    <cellStyle name="Uwaga 3" xfId="28190" hidden="1"/>
    <cellStyle name="Uwaga 3" xfId="28188" hidden="1"/>
    <cellStyle name="Uwaga 3" xfId="28176" hidden="1"/>
    <cellStyle name="Uwaga 3" xfId="28175" hidden="1"/>
    <cellStyle name="Uwaga 3" xfId="28173" hidden="1"/>
    <cellStyle name="Uwaga 3" xfId="28161" hidden="1"/>
    <cellStyle name="Uwaga 3" xfId="28160" hidden="1"/>
    <cellStyle name="Uwaga 3" xfId="28158" hidden="1"/>
    <cellStyle name="Uwaga 3" xfId="28146" hidden="1"/>
    <cellStyle name="Uwaga 3" xfId="28145" hidden="1"/>
    <cellStyle name="Uwaga 3" xfId="28143" hidden="1"/>
    <cellStyle name="Uwaga 3" xfId="28131" hidden="1"/>
    <cellStyle name="Uwaga 3" xfId="28130" hidden="1"/>
    <cellStyle name="Uwaga 3" xfId="28128" hidden="1"/>
    <cellStyle name="Uwaga 3" xfId="28116" hidden="1"/>
    <cellStyle name="Uwaga 3" xfId="28115" hidden="1"/>
    <cellStyle name="Uwaga 3" xfId="28113" hidden="1"/>
    <cellStyle name="Uwaga 3" xfId="28101" hidden="1"/>
    <cellStyle name="Uwaga 3" xfId="28100" hidden="1"/>
    <cellStyle name="Uwaga 3" xfId="28098" hidden="1"/>
    <cellStyle name="Uwaga 3" xfId="28086" hidden="1"/>
    <cellStyle name="Uwaga 3" xfId="28085" hidden="1"/>
    <cellStyle name="Uwaga 3" xfId="28083" hidden="1"/>
    <cellStyle name="Uwaga 3" xfId="28071" hidden="1"/>
    <cellStyle name="Uwaga 3" xfId="28070" hidden="1"/>
    <cellStyle name="Uwaga 3" xfId="28068" hidden="1"/>
    <cellStyle name="Uwaga 3" xfId="28056" hidden="1"/>
    <cellStyle name="Uwaga 3" xfId="28055" hidden="1"/>
    <cellStyle name="Uwaga 3" xfId="28053" hidden="1"/>
    <cellStyle name="Uwaga 3" xfId="28041" hidden="1"/>
    <cellStyle name="Uwaga 3" xfId="28040" hidden="1"/>
    <cellStyle name="Uwaga 3" xfId="28038" hidden="1"/>
    <cellStyle name="Uwaga 3" xfId="28026" hidden="1"/>
    <cellStyle name="Uwaga 3" xfId="28025" hidden="1"/>
    <cellStyle name="Uwaga 3" xfId="28023" hidden="1"/>
    <cellStyle name="Uwaga 3" xfId="28011" hidden="1"/>
    <cellStyle name="Uwaga 3" xfId="28010" hidden="1"/>
    <cellStyle name="Uwaga 3" xfId="28008" hidden="1"/>
    <cellStyle name="Uwaga 3" xfId="27996" hidden="1"/>
    <cellStyle name="Uwaga 3" xfId="27995" hidden="1"/>
    <cellStyle name="Uwaga 3" xfId="27993" hidden="1"/>
    <cellStyle name="Uwaga 3" xfId="27981" hidden="1"/>
    <cellStyle name="Uwaga 3" xfId="27980" hidden="1"/>
    <cellStyle name="Uwaga 3" xfId="27978" hidden="1"/>
    <cellStyle name="Uwaga 3" xfId="27966" hidden="1"/>
    <cellStyle name="Uwaga 3" xfId="27965" hidden="1"/>
    <cellStyle name="Uwaga 3" xfId="27963" hidden="1"/>
    <cellStyle name="Uwaga 3" xfId="27951" hidden="1"/>
    <cellStyle name="Uwaga 3" xfId="27949" hidden="1"/>
    <cellStyle name="Uwaga 3" xfId="27946" hidden="1"/>
    <cellStyle name="Uwaga 3" xfId="27936" hidden="1"/>
    <cellStyle name="Uwaga 3" xfId="27934" hidden="1"/>
    <cellStyle name="Uwaga 3" xfId="27931" hidden="1"/>
    <cellStyle name="Uwaga 3" xfId="27921" hidden="1"/>
    <cellStyle name="Uwaga 3" xfId="27919" hidden="1"/>
    <cellStyle name="Uwaga 3" xfId="27916" hidden="1"/>
    <cellStyle name="Uwaga 3" xfId="27906" hidden="1"/>
    <cellStyle name="Uwaga 3" xfId="27904" hidden="1"/>
    <cellStyle name="Uwaga 3" xfId="27901" hidden="1"/>
    <cellStyle name="Uwaga 3" xfId="27891" hidden="1"/>
    <cellStyle name="Uwaga 3" xfId="27889" hidden="1"/>
    <cellStyle name="Uwaga 3" xfId="27886" hidden="1"/>
    <cellStyle name="Uwaga 3" xfId="27876" hidden="1"/>
    <cellStyle name="Uwaga 3" xfId="27874" hidden="1"/>
    <cellStyle name="Uwaga 3" xfId="27870" hidden="1"/>
    <cellStyle name="Uwaga 3" xfId="27861" hidden="1"/>
    <cellStyle name="Uwaga 3" xfId="27858" hidden="1"/>
    <cellStyle name="Uwaga 3" xfId="27854" hidden="1"/>
    <cellStyle name="Uwaga 3" xfId="27846" hidden="1"/>
    <cellStyle name="Uwaga 3" xfId="27844" hidden="1"/>
    <cellStyle name="Uwaga 3" xfId="27840" hidden="1"/>
    <cellStyle name="Uwaga 3" xfId="27831" hidden="1"/>
    <cellStyle name="Uwaga 3" xfId="27829" hidden="1"/>
    <cellStyle name="Uwaga 3" xfId="27826" hidden="1"/>
    <cellStyle name="Uwaga 3" xfId="27816" hidden="1"/>
    <cellStyle name="Uwaga 3" xfId="27814" hidden="1"/>
    <cellStyle name="Uwaga 3" xfId="27809" hidden="1"/>
    <cellStyle name="Uwaga 3" xfId="27801" hidden="1"/>
    <cellStyle name="Uwaga 3" xfId="27799" hidden="1"/>
    <cellStyle name="Uwaga 3" xfId="27794" hidden="1"/>
    <cellStyle name="Uwaga 3" xfId="27786" hidden="1"/>
    <cellStyle name="Uwaga 3" xfId="27784" hidden="1"/>
    <cellStyle name="Uwaga 3" xfId="27779" hidden="1"/>
    <cellStyle name="Uwaga 3" xfId="27771" hidden="1"/>
    <cellStyle name="Uwaga 3" xfId="27769" hidden="1"/>
    <cellStyle name="Uwaga 3" xfId="27765" hidden="1"/>
    <cellStyle name="Uwaga 3" xfId="27756" hidden="1"/>
    <cellStyle name="Uwaga 3" xfId="27753" hidden="1"/>
    <cellStyle name="Uwaga 3" xfId="27748" hidden="1"/>
    <cellStyle name="Uwaga 3" xfId="27741" hidden="1"/>
    <cellStyle name="Uwaga 3" xfId="27737" hidden="1"/>
    <cellStyle name="Uwaga 3" xfId="27732" hidden="1"/>
    <cellStyle name="Uwaga 3" xfId="27726" hidden="1"/>
    <cellStyle name="Uwaga 3" xfId="27722" hidden="1"/>
    <cellStyle name="Uwaga 3" xfId="27717" hidden="1"/>
    <cellStyle name="Uwaga 3" xfId="27711" hidden="1"/>
    <cellStyle name="Uwaga 3" xfId="27708" hidden="1"/>
    <cellStyle name="Uwaga 3" xfId="27704" hidden="1"/>
    <cellStyle name="Uwaga 3" xfId="27695" hidden="1"/>
    <cellStyle name="Uwaga 3" xfId="27690" hidden="1"/>
    <cellStyle name="Uwaga 3" xfId="27685" hidden="1"/>
    <cellStyle name="Uwaga 3" xfId="27680" hidden="1"/>
    <cellStyle name="Uwaga 3" xfId="27675" hidden="1"/>
    <cellStyle name="Uwaga 3" xfId="27670" hidden="1"/>
    <cellStyle name="Uwaga 3" xfId="27665" hidden="1"/>
    <cellStyle name="Uwaga 3" xfId="27660" hidden="1"/>
    <cellStyle name="Uwaga 3" xfId="27655" hidden="1"/>
    <cellStyle name="Uwaga 3" xfId="27651" hidden="1"/>
    <cellStyle name="Uwaga 3" xfId="27646" hidden="1"/>
    <cellStyle name="Uwaga 3" xfId="27641" hidden="1"/>
    <cellStyle name="Uwaga 3" xfId="27636" hidden="1"/>
    <cellStyle name="Uwaga 3" xfId="27632" hidden="1"/>
    <cellStyle name="Uwaga 3" xfId="27628" hidden="1"/>
    <cellStyle name="Uwaga 3" xfId="27621" hidden="1"/>
    <cellStyle name="Uwaga 3" xfId="27617" hidden="1"/>
    <cellStyle name="Uwaga 3" xfId="27612" hidden="1"/>
    <cellStyle name="Uwaga 3" xfId="27606" hidden="1"/>
    <cellStyle name="Uwaga 3" xfId="27602" hidden="1"/>
    <cellStyle name="Uwaga 3" xfId="27597" hidden="1"/>
    <cellStyle name="Uwaga 3" xfId="27591" hidden="1"/>
    <cellStyle name="Uwaga 3" xfId="27587" hidden="1"/>
    <cellStyle name="Uwaga 3" xfId="27583" hidden="1"/>
    <cellStyle name="Uwaga 3" xfId="27576" hidden="1"/>
    <cellStyle name="Uwaga 3" xfId="27572" hidden="1"/>
    <cellStyle name="Uwaga 3" xfId="27568" hidden="1"/>
    <cellStyle name="Uwaga 3" xfId="28789" hidden="1"/>
    <cellStyle name="Uwaga 3" xfId="28790" hidden="1"/>
    <cellStyle name="Uwaga 3" xfId="28791" hidden="1"/>
    <cellStyle name="Uwaga 3" xfId="28801" hidden="1"/>
    <cellStyle name="Uwaga 3" xfId="28802" hidden="1"/>
    <cellStyle name="Uwaga 3" xfId="28803" hidden="1"/>
    <cellStyle name="Uwaga 3" xfId="28810" hidden="1"/>
    <cellStyle name="Uwaga 3" xfId="28811" hidden="1"/>
    <cellStyle name="Uwaga 3" xfId="28812" hidden="1"/>
    <cellStyle name="Uwaga 3" xfId="28819" hidden="1"/>
    <cellStyle name="Uwaga 3" xfId="28820" hidden="1"/>
    <cellStyle name="Uwaga 3" xfId="28821" hidden="1"/>
    <cellStyle name="Uwaga 3" xfId="28830" hidden="1"/>
    <cellStyle name="Uwaga 3" xfId="28831" hidden="1"/>
    <cellStyle name="Uwaga 3" xfId="28832" hidden="1"/>
    <cellStyle name="Uwaga 3" xfId="28843" hidden="1"/>
    <cellStyle name="Uwaga 3" xfId="28844" hidden="1"/>
    <cellStyle name="Uwaga 3" xfId="28845" hidden="1"/>
    <cellStyle name="Uwaga 3" xfId="28852" hidden="1"/>
    <cellStyle name="Uwaga 3" xfId="28853" hidden="1"/>
    <cellStyle name="Uwaga 3" xfId="28854" hidden="1"/>
    <cellStyle name="Uwaga 3" xfId="28861" hidden="1"/>
    <cellStyle name="Uwaga 3" xfId="28862" hidden="1"/>
    <cellStyle name="Uwaga 3" xfId="28863" hidden="1"/>
    <cellStyle name="Uwaga 3" xfId="28870" hidden="1"/>
    <cellStyle name="Uwaga 3" xfId="28871" hidden="1"/>
    <cellStyle name="Uwaga 3" xfId="28872" hidden="1"/>
    <cellStyle name="Uwaga 3" xfId="28882" hidden="1"/>
    <cellStyle name="Uwaga 3" xfId="28883" hidden="1"/>
    <cellStyle name="Uwaga 3" xfId="28884" hidden="1"/>
    <cellStyle name="Uwaga 3" xfId="28891" hidden="1"/>
    <cellStyle name="Uwaga 3" xfId="28892" hidden="1"/>
    <cellStyle name="Uwaga 3" xfId="28893" hidden="1"/>
    <cellStyle name="Uwaga 3" xfId="28900" hidden="1"/>
    <cellStyle name="Uwaga 3" xfId="28901" hidden="1"/>
    <cellStyle name="Uwaga 3" xfId="28902" hidden="1"/>
    <cellStyle name="Uwaga 3" xfId="28910" hidden="1"/>
    <cellStyle name="Uwaga 3" xfId="28911" hidden="1"/>
    <cellStyle name="Uwaga 3" xfId="28912" hidden="1"/>
    <cellStyle name="Uwaga 3" xfId="28922" hidden="1"/>
    <cellStyle name="Uwaga 3" xfId="28923" hidden="1"/>
    <cellStyle name="Uwaga 3" xfId="28924" hidden="1"/>
    <cellStyle name="Uwaga 3" xfId="28931" hidden="1"/>
    <cellStyle name="Uwaga 3" xfId="28932" hidden="1"/>
    <cellStyle name="Uwaga 3" xfId="28933" hidden="1"/>
    <cellStyle name="Uwaga 3" xfId="28940" hidden="1"/>
    <cellStyle name="Uwaga 3" xfId="28941" hidden="1"/>
    <cellStyle name="Uwaga 3" xfId="28942" hidden="1"/>
    <cellStyle name="Uwaga 3" xfId="28950" hidden="1"/>
    <cellStyle name="Uwaga 3" xfId="28951" hidden="1"/>
    <cellStyle name="Uwaga 3" xfId="28952" hidden="1"/>
    <cellStyle name="Uwaga 3" xfId="28962" hidden="1"/>
    <cellStyle name="Uwaga 3" xfId="28963" hidden="1"/>
    <cellStyle name="Uwaga 3" xfId="28964" hidden="1"/>
    <cellStyle name="Uwaga 3" xfId="28971" hidden="1"/>
    <cellStyle name="Uwaga 3" xfId="28972" hidden="1"/>
    <cellStyle name="Uwaga 3" xfId="28973" hidden="1"/>
    <cellStyle name="Uwaga 3" xfId="28980" hidden="1"/>
    <cellStyle name="Uwaga 3" xfId="28981" hidden="1"/>
    <cellStyle name="Uwaga 3" xfId="28982" hidden="1"/>
    <cellStyle name="Uwaga 3" xfId="28989" hidden="1"/>
    <cellStyle name="Uwaga 3" xfId="28990" hidden="1"/>
    <cellStyle name="Uwaga 3" xfId="28991" hidden="1"/>
    <cellStyle name="Uwaga 3" xfId="29001" hidden="1"/>
    <cellStyle name="Uwaga 3" xfId="29002" hidden="1"/>
    <cellStyle name="Uwaga 3" xfId="29003" hidden="1"/>
    <cellStyle name="Uwaga 3" xfId="29010" hidden="1"/>
    <cellStyle name="Uwaga 3" xfId="29011" hidden="1"/>
    <cellStyle name="Uwaga 3" xfId="29012" hidden="1"/>
    <cellStyle name="Uwaga 3" xfId="29019" hidden="1"/>
    <cellStyle name="Uwaga 3" xfId="29020" hidden="1"/>
    <cellStyle name="Uwaga 3" xfId="29021" hidden="1"/>
    <cellStyle name="Uwaga 3" xfId="29030" hidden="1"/>
    <cellStyle name="Uwaga 3" xfId="29031" hidden="1"/>
    <cellStyle name="Uwaga 3" xfId="29032" hidden="1"/>
    <cellStyle name="Uwaga 3" xfId="29042" hidden="1"/>
    <cellStyle name="Uwaga 3" xfId="29043" hidden="1"/>
    <cellStyle name="Uwaga 3" xfId="29044" hidden="1"/>
    <cellStyle name="Uwaga 3" xfId="29051" hidden="1"/>
    <cellStyle name="Uwaga 3" xfId="29052" hidden="1"/>
    <cellStyle name="Uwaga 3" xfId="29053" hidden="1"/>
    <cellStyle name="Uwaga 3" xfId="29060" hidden="1"/>
    <cellStyle name="Uwaga 3" xfId="29061" hidden="1"/>
    <cellStyle name="Uwaga 3" xfId="29062" hidden="1"/>
    <cellStyle name="Uwaga 3" xfId="29070" hidden="1"/>
    <cellStyle name="Uwaga 3" xfId="29071" hidden="1"/>
    <cellStyle name="Uwaga 3" xfId="29072" hidden="1"/>
    <cellStyle name="Uwaga 3" xfId="29082" hidden="1"/>
    <cellStyle name="Uwaga 3" xfId="29083" hidden="1"/>
    <cellStyle name="Uwaga 3" xfId="29084" hidden="1"/>
    <cellStyle name="Uwaga 3" xfId="29091" hidden="1"/>
    <cellStyle name="Uwaga 3" xfId="29092" hidden="1"/>
    <cellStyle name="Uwaga 3" xfId="29093" hidden="1"/>
    <cellStyle name="Uwaga 3" xfId="29100" hidden="1"/>
    <cellStyle name="Uwaga 3" xfId="29101" hidden="1"/>
    <cellStyle name="Uwaga 3" xfId="29102" hidden="1"/>
    <cellStyle name="Uwaga 3" xfId="29109" hidden="1"/>
    <cellStyle name="Uwaga 3" xfId="29110" hidden="1"/>
    <cellStyle name="Uwaga 3" xfId="29111" hidden="1"/>
    <cellStyle name="Uwaga 3" xfId="29121" hidden="1"/>
    <cellStyle name="Uwaga 3" xfId="29122" hidden="1"/>
    <cellStyle name="Uwaga 3" xfId="29123" hidden="1"/>
    <cellStyle name="Uwaga 3" xfId="29130" hidden="1"/>
    <cellStyle name="Uwaga 3" xfId="29131" hidden="1"/>
    <cellStyle name="Uwaga 3" xfId="29132" hidden="1"/>
    <cellStyle name="Uwaga 3" xfId="29139" hidden="1"/>
    <cellStyle name="Uwaga 3" xfId="29140" hidden="1"/>
    <cellStyle name="Uwaga 3" xfId="29141" hidden="1"/>
    <cellStyle name="Uwaga 3" xfId="29150" hidden="1"/>
    <cellStyle name="Uwaga 3" xfId="29151" hidden="1"/>
    <cellStyle name="Uwaga 3" xfId="29152" hidden="1"/>
    <cellStyle name="Uwaga 3" xfId="29162" hidden="1"/>
    <cellStyle name="Uwaga 3" xfId="29163" hidden="1"/>
    <cellStyle name="Uwaga 3" xfId="29164" hidden="1"/>
    <cellStyle name="Uwaga 3" xfId="29171" hidden="1"/>
    <cellStyle name="Uwaga 3" xfId="29172" hidden="1"/>
    <cellStyle name="Uwaga 3" xfId="29173" hidden="1"/>
    <cellStyle name="Uwaga 3" xfId="29180" hidden="1"/>
    <cellStyle name="Uwaga 3" xfId="29181" hidden="1"/>
    <cellStyle name="Uwaga 3" xfId="29182" hidden="1"/>
    <cellStyle name="Uwaga 3" xfId="29189" hidden="1"/>
    <cellStyle name="Uwaga 3" xfId="29190" hidden="1"/>
    <cellStyle name="Uwaga 3" xfId="29191" hidden="1"/>
    <cellStyle name="Uwaga 3" xfId="29201" hidden="1"/>
    <cellStyle name="Uwaga 3" xfId="29202" hidden="1"/>
    <cellStyle name="Uwaga 3" xfId="29203" hidden="1"/>
    <cellStyle name="Uwaga 3" xfId="29210" hidden="1"/>
    <cellStyle name="Uwaga 3" xfId="29211" hidden="1"/>
    <cellStyle name="Uwaga 3" xfId="29212" hidden="1"/>
    <cellStyle name="Uwaga 3" xfId="29219" hidden="1"/>
    <cellStyle name="Uwaga 3" xfId="29220" hidden="1"/>
    <cellStyle name="Uwaga 3" xfId="29221" hidden="1"/>
    <cellStyle name="Uwaga 3" xfId="29229" hidden="1"/>
    <cellStyle name="Uwaga 3" xfId="29230" hidden="1"/>
    <cellStyle name="Uwaga 3" xfId="29231" hidden="1"/>
    <cellStyle name="Uwaga 3" xfId="29241" hidden="1"/>
    <cellStyle name="Uwaga 3" xfId="29242" hidden="1"/>
    <cellStyle name="Uwaga 3" xfId="29243" hidden="1"/>
    <cellStyle name="Uwaga 3" xfId="29250" hidden="1"/>
    <cellStyle name="Uwaga 3" xfId="29251" hidden="1"/>
    <cellStyle name="Uwaga 3" xfId="29252" hidden="1"/>
    <cellStyle name="Uwaga 3" xfId="29259" hidden="1"/>
    <cellStyle name="Uwaga 3" xfId="29260" hidden="1"/>
    <cellStyle name="Uwaga 3" xfId="29261" hidden="1"/>
    <cellStyle name="Uwaga 3" xfId="29269" hidden="1"/>
    <cellStyle name="Uwaga 3" xfId="29270" hidden="1"/>
    <cellStyle name="Uwaga 3" xfId="29271" hidden="1"/>
    <cellStyle name="Uwaga 3" xfId="29281" hidden="1"/>
    <cellStyle name="Uwaga 3" xfId="29282" hidden="1"/>
    <cellStyle name="Uwaga 3" xfId="29283" hidden="1"/>
    <cellStyle name="Uwaga 3" xfId="29290" hidden="1"/>
    <cellStyle name="Uwaga 3" xfId="29291" hidden="1"/>
    <cellStyle name="Uwaga 3" xfId="29292" hidden="1"/>
    <cellStyle name="Uwaga 3" xfId="29299" hidden="1"/>
    <cellStyle name="Uwaga 3" xfId="29300" hidden="1"/>
    <cellStyle name="Uwaga 3" xfId="29301" hidden="1"/>
    <cellStyle name="Uwaga 3" xfId="29309" hidden="1"/>
    <cellStyle name="Uwaga 3" xfId="29310" hidden="1"/>
    <cellStyle name="Uwaga 3" xfId="29311" hidden="1"/>
    <cellStyle name="Uwaga 3" xfId="29319" hidden="1"/>
    <cellStyle name="Uwaga 3" xfId="29320" hidden="1"/>
    <cellStyle name="Uwaga 3" xfId="29321" hidden="1"/>
    <cellStyle name="Uwaga 3" xfId="29329" hidden="1"/>
    <cellStyle name="Uwaga 3" xfId="29330" hidden="1"/>
    <cellStyle name="Uwaga 3" xfId="29331" hidden="1"/>
    <cellStyle name="Uwaga 3" xfId="29339" hidden="1"/>
    <cellStyle name="Uwaga 3" xfId="29340" hidden="1"/>
    <cellStyle name="Uwaga 3" xfId="29341" hidden="1"/>
    <cellStyle name="Uwaga 3" xfId="29349" hidden="1"/>
    <cellStyle name="Uwaga 3" xfId="29350" hidden="1"/>
    <cellStyle name="Uwaga 3" xfId="29351" hidden="1"/>
    <cellStyle name="Uwaga 3" xfId="29359" hidden="1"/>
    <cellStyle name="Uwaga 3" xfId="29360" hidden="1"/>
    <cellStyle name="Uwaga 3" xfId="29361" hidden="1"/>
    <cellStyle name="Uwaga 3" xfId="29387" hidden="1"/>
    <cellStyle name="Uwaga 3" xfId="29388" hidden="1"/>
    <cellStyle name="Uwaga 3" xfId="29390" hidden="1"/>
    <cellStyle name="Uwaga 3" xfId="29396" hidden="1"/>
    <cellStyle name="Uwaga 3" xfId="29397" hidden="1"/>
    <cellStyle name="Uwaga 3" xfId="29400" hidden="1"/>
    <cellStyle name="Uwaga 3" xfId="29405" hidden="1"/>
    <cellStyle name="Uwaga 3" xfId="29406" hidden="1"/>
    <cellStyle name="Uwaga 3" xfId="29409" hidden="1"/>
    <cellStyle name="Uwaga 3" xfId="29414" hidden="1"/>
    <cellStyle name="Uwaga 3" xfId="29415" hidden="1"/>
    <cellStyle name="Uwaga 3" xfId="29416" hidden="1"/>
    <cellStyle name="Uwaga 3" xfId="29423" hidden="1"/>
    <cellStyle name="Uwaga 3" xfId="29426" hidden="1"/>
    <cellStyle name="Uwaga 3" xfId="29429" hidden="1"/>
    <cellStyle name="Uwaga 3" xfId="29435" hidden="1"/>
    <cellStyle name="Uwaga 3" xfId="29438" hidden="1"/>
    <cellStyle name="Uwaga 3" xfId="29440" hidden="1"/>
    <cellStyle name="Uwaga 3" xfId="29445" hidden="1"/>
    <cellStyle name="Uwaga 3" xfId="29448" hidden="1"/>
    <cellStyle name="Uwaga 3" xfId="29449" hidden="1"/>
    <cellStyle name="Uwaga 3" xfId="29453" hidden="1"/>
    <cellStyle name="Uwaga 3" xfId="29456" hidden="1"/>
    <cellStyle name="Uwaga 3" xfId="29458" hidden="1"/>
    <cellStyle name="Uwaga 3" xfId="29459" hidden="1"/>
    <cellStyle name="Uwaga 3" xfId="29460" hidden="1"/>
    <cellStyle name="Uwaga 3" xfId="29463" hidden="1"/>
    <cellStyle name="Uwaga 3" xfId="29470" hidden="1"/>
    <cellStyle name="Uwaga 3" xfId="29473" hidden="1"/>
    <cellStyle name="Uwaga 3" xfId="29476" hidden="1"/>
    <cellStyle name="Uwaga 3" xfId="29479" hidden="1"/>
    <cellStyle name="Uwaga 3" xfId="29482" hidden="1"/>
    <cellStyle name="Uwaga 3" xfId="29485" hidden="1"/>
    <cellStyle name="Uwaga 3" xfId="29487" hidden="1"/>
    <cellStyle name="Uwaga 3" xfId="29490" hidden="1"/>
    <cellStyle name="Uwaga 3" xfId="29493" hidden="1"/>
    <cellStyle name="Uwaga 3" xfId="29495" hidden="1"/>
    <cellStyle name="Uwaga 3" xfId="29496" hidden="1"/>
    <cellStyle name="Uwaga 3" xfId="29498" hidden="1"/>
    <cellStyle name="Uwaga 3" xfId="29505" hidden="1"/>
    <cellStyle name="Uwaga 3" xfId="29508" hidden="1"/>
    <cellStyle name="Uwaga 3" xfId="29511" hidden="1"/>
    <cellStyle name="Uwaga 3" xfId="29515" hidden="1"/>
    <cellStyle name="Uwaga 3" xfId="29518" hidden="1"/>
    <cellStyle name="Uwaga 3" xfId="29521" hidden="1"/>
    <cellStyle name="Uwaga 3" xfId="29523" hidden="1"/>
    <cellStyle name="Uwaga 3" xfId="29526" hidden="1"/>
    <cellStyle name="Uwaga 3" xfId="29529" hidden="1"/>
    <cellStyle name="Uwaga 3" xfId="29531" hidden="1"/>
    <cellStyle name="Uwaga 3" xfId="29532" hidden="1"/>
    <cellStyle name="Uwaga 3" xfId="29535" hidden="1"/>
    <cellStyle name="Uwaga 3" xfId="29542" hidden="1"/>
    <cellStyle name="Uwaga 3" xfId="29545" hidden="1"/>
    <cellStyle name="Uwaga 3" xfId="29548" hidden="1"/>
    <cellStyle name="Uwaga 3" xfId="29552" hidden="1"/>
    <cellStyle name="Uwaga 3" xfId="29555" hidden="1"/>
    <cellStyle name="Uwaga 3" xfId="29557" hidden="1"/>
    <cellStyle name="Uwaga 3" xfId="29560" hidden="1"/>
    <cellStyle name="Uwaga 3" xfId="29563" hidden="1"/>
    <cellStyle name="Uwaga 3" xfId="29566" hidden="1"/>
    <cellStyle name="Uwaga 3" xfId="29567" hidden="1"/>
    <cellStyle name="Uwaga 3" xfId="29568" hidden="1"/>
    <cellStyle name="Uwaga 3" xfId="29570" hidden="1"/>
    <cellStyle name="Uwaga 3" xfId="29576" hidden="1"/>
    <cellStyle name="Uwaga 3" xfId="29577" hidden="1"/>
    <cellStyle name="Uwaga 3" xfId="29579" hidden="1"/>
    <cellStyle name="Uwaga 3" xfId="29585" hidden="1"/>
    <cellStyle name="Uwaga 3" xfId="29587" hidden="1"/>
    <cellStyle name="Uwaga 3" xfId="29590" hidden="1"/>
    <cellStyle name="Uwaga 3" xfId="29594" hidden="1"/>
    <cellStyle name="Uwaga 3" xfId="29595" hidden="1"/>
    <cellStyle name="Uwaga 3" xfId="29597" hidden="1"/>
    <cellStyle name="Uwaga 3" xfId="29603" hidden="1"/>
    <cellStyle name="Uwaga 3" xfId="29604" hidden="1"/>
    <cellStyle name="Uwaga 3" xfId="29605" hidden="1"/>
    <cellStyle name="Uwaga 3" xfId="29613" hidden="1"/>
    <cellStyle name="Uwaga 3" xfId="29616" hidden="1"/>
    <cellStyle name="Uwaga 3" xfId="29619" hidden="1"/>
    <cellStyle name="Uwaga 3" xfId="29622" hidden="1"/>
    <cellStyle name="Uwaga 3" xfId="29625" hidden="1"/>
    <cellStyle name="Uwaga 3" xfId="29628" hidden="1"/>
    <cellStyle name="Uwaga 3" xfId="29631" hidden="1"/>
    <cellStyle name="Uwaga 3" xfId="29634" hidden="1"/>
    <cellStyle name="Uwaga 3" xfId="29637" hidden="1"/>
    <cellStyle name="Uwaga 3" xfId="29639" hidden="1"/>
    <cellStyle name="Uwaga 3" xfId="29640" hidden="1"/>
    <cellStyle name="Uwaga 3" xfId="29642" hidden="1"/>
    <cellStyle name="Uwaga 3" xfId="29649" hidden="1"/>
    <cellStyle name="Uwaga 3" xfId="29652" hidden="1"/>
    <cellStyle name="Uwaga 3" xfId="29655" hidden="1"/>
    <cellStyle name="Uwaga 3" xfId="29658" hidden="1"/>
    <cellStyle name="Uwaga 3" xfId="29661" hidden="1"/>
    <cellStyle name="Uwaga 3" xfId="29664" hidden="1"/>
    <cellStyle name="Uwaga 3" xfId="29667" hidden="1"/>
    <cellStyle name="Uwaga 3" xfId="29669" hidden="1"/>
    <cellStyle name="Uwaga 3" xfId="29672" hidden="1"/>
    <cellStyle name="Uwaga 3" xfId="29675" hidden="1"/>
    <cellStyle name="Uwaga 3" xfId="29676" hidden="1"/>
    <cellStyle name="Uwaga 3" xfId="29677" hidden="1"/>
    <cellStyle name="Uwaga 3" xfId="29684" hidden="1"/>
    <cellStyle name="Uwaga 3" xfId="29685" hidden="1"/>
    <cellStyle name="Uwaga 3" xfId="29687" hidden="1"/>
    <cellStyle name="Uwaga 3" xfId="29693" hidden="1"/>
    <cellStyle name="Uwaga 3" xfId="29694" hidden="1"/>
    <cellStyle name="Uwaga 3" xfId="29696" hidden="1"/>
    <cellStyle name="Uwaga 3" xfId="29702" hidden="1"/>
    <cellStyle name="Uwaga 3" xfId="29703" hidden="1"/>
    <cellStyle name="Uwaga 3" xfId="29705" hidden="1"/>
    <cellStyle name="Uwaga 3" xfId="29711" hidden="1"/>
    <cellStyle name="Uwaga 3" xfId="29712" hidden="1"/>
    <cellStyle name="Uwaga 3" xfId="29713" hidden="1"/>
    <cellStyle name="Uwaga 3" xfId="29721" hidden="1"/>
    <cellStyle name="Uwaga 3" xfId="29723" hidden="1"/>
    <cellStyle name="Uwaga 3" xfId="29726" hidden="1"/>
    <cellStyle name="Uwaga 3" xfId="29730" hidden="1"/>
    <cellStyle name="Uwaga 3" xfId="29733" hidden="1"/>
    <cellStyle name="Uwaga 3" xfId="29736" hidden="1"/>
    <cellStyle name="Uwaga 3" xfId="29739" hidden="1"/>
    <cellStyle name="Uwaga 3" xfId="29741" hidden="1"/>
    <cellStyle name="Uwaga 3" xfId="29744" hidden="1"/>
    <cellStyle name="Uwaga 3" xfId="29747" hidden="1"/>
    <cellStyle name="Uwaga 3" xfId="29748" hidden="1"/>
    <cellStyle name="Uwaga 3" xfId="29749" hidden="1"/>
    <cellStyle name="Uwaga 3" xfId="29756" hidden="1"/>
    <cellStyle name="Uwaga 3" xfId="29758" hidden="1"/>
    <cellStyle name="Uwaga 3" xfId="29760" hidden="1"/>
    <cellStyle name="Uwaga 3" xfId="29765" hidden="1"/>
    <cellStyle name="Uwaga 3" xfId="29767" hidden="1"/>
    <cellStyle name="Uwaga 3" xfId="29769" hidden="1"/>
    <cellStyle name="Uwaga 3" xfId="29774" hidden="1"/>
    <cellStyle name="Uwaga 3" xfId="29776" hidden="1"/>
    <cellStyle name="Uwaga 3" xfId="29778" hidden="1"/>
    <cellStyle name="Uwaga 3" xfId="29783" hidden="1"/>
    <cellStyle name="Uwaga 3" xfId="29784" hidden="1"/>
    <cellStyle name="Uwaga 3" xfId="29785" hidden="1"/>
    <cellStyle name="Uwaga 3" xfId="29792" hidden="1"/>
    <cellStyle name="Uwaga 3" xfId="29794" hidden="1"/>
    <cellStyle name="Uwaga 3" xfId="29796" hidden="1"/>
    <cellStyle name="Uwaga 3" xfId="29801" hidden="1"/>
    <cellStyle name="Uwaga 3" xfId="29803" hidden="1"/>
    <cellStyle name="Uwaga 3" xfId="29805" hidden="1"/>
    <cellStyle name="Uwaga 3" xfId="29810" hidden="1"/>
    <cellStyle name="Uwaga 3" xfId="29812" hidden="1"/>
    <cellStyle name="Uwaga 3" xfId="29813" hidden="1"/>
    <cellStyle name="Uwaga 3" xfId="29819" hidden="1"/>
    <cellStyle name="Uwaga 3" xfId="29820" hidden="1"/>
    <cellStyle name="Uwaga 3" xfId="29821" hidden="1"/>
    <cellStyle name="Uwaga 3" xfId="29828" hidden="1"/>
    <cellStyle name="Uwaga 3" xfId="29830" hidden="1"/>
    <cellStyle name="Uwaga 3" xfId="29832" hidden="1"/>
    <cellStyle name="Uwaga 3" xfId="29837" hidden="1"/>
    <cellStyle name="Uwaga 3" xfId="29839" hidden="1"/>
    <cellStyle name="Uwaga 3" xfId="29841" hidden="1"/>
    <cellStyle name="Uwaga 3" xfId="29846" hidden="1"/>
    <cellStyle name="Uwaga 3" xfId="29848" hidden="1"/>
    <cellStyle name="Uwaga 3" xfId="29850" hidden="1"/>
    <cellStyle name="Uwaga 3" xfId="29855" hidden="1"/>
    <cellStyle name="Uwaga 3" xfId="29856" hidden="1"/>
    <cellStyle name="Uwaga 3" xfId="29858" hidden="1"/>
    <cellStyle name="Uwaga 3" xfId="29864" hidden="1"/>
    <cellStyle name="Uwaga 3" xfId="29865" hidden="1"/>
    <cellStyle name="Uwaga 3" xfId="29866" hidden="1"/>
    <cellStyle name="Uwaga 3" xfId="29873" hidden="1"/>
    <cellStyle name="Uwaga 3" xfId="29874" hidden="1"/>
    <cellStyle name="Uwaga 3" xfId="29875" hidden="1"/>
    <cellStyle name="Uwaga 3" xfId="29882" hidden="1"/>
    <cellStyle name="Uwaga 3" xfId="29883" hidden="1"/>
    <cellStyle name="Uwaga 3" xfId="29884" hidden="1"/>
    <cellStyle name="Uwaga 3" xfId="29891" hidden="1"/>
    <cellStyle name="Uwaga 3" xfId="29892" hidden="1"/>
    <cellStyle name="Uwaga 3" xfId="29893" hidden="1"/>
    <cellStyle name="Uwaga 3" xfId="29900" hidden="1"/>
    <cellStyle name="Uwaga 3" xfId="29901" hidden="1"/>
    <cellStyle name="Uwaga 3" xfId="29902" hidden="1"/>
    <cellStyle name="Uwaga 3" xfId="29935" hidden="1"/>
    <cellStyle name="Uwaga 3" xfId="29936" hidden="1"/>
    <cellStyle name="Uwaga 3" xfId="29938" hidden="1"/>
    <cellStyle name="Uwaga 3" xfId="29950" hidden="1"/>
    <cellStyle name="Uwaga 3" xfId="29951" hidden="1"/>
    <cellStyle name="Uwaga 3" xfId="29956" hidden="1"/>
    <cellStyle name="Uwaga 3" xfId="29965" hidden="1"/>
    <cellStyle name="Uwaga 3" xfId="29966" hidden="1"/>
    <cellStyle name="Uwaga 3" xfId="29971" hidden="1"/>
    <cellStyle name="Uwaga 3" xfId="29980" hidden="1"/>
    <cellStyle name="Uwaga 3" xfId="29981" hidden="1"/>
    <cellStyle name="Uwaga 3" xfId="29982" hidden="1"/>
    <cellStyle name="Uwaga 3" xfId="29995" hidden="1"/>
    <cellStyle name="Uwaga 3" xfId="30000" hidden="1"/>
    <cellStyle name="Uwaga 3" xfId="30005" hidden="1"/>
    <cellStyle name="Uwaga 3" xfId="30015" hidden="1"/>
    <cellStyle name="Uwaga 3" xfId="30020" hidden="1"/>
    <cellStyle name="Uwaga 3" xfId="30024" hidden="1"/>
    <cellStyle name="Uwaga 3" xfId="30031" hidden="1"/>
    <cellStyle name="Uwaga 3" xfId="30036" hidden="1"/>
    <cellStyle name="Uwaga 3" xfId="30039" hidden="1"/>
    <cellStyle name="Uwaga 3" xfId="30045" hidden="1"/>
    <cellStyle name="Uwaga 3" xfId="30050" hidden="1"/>
    <cellStyle name="Uwaga 3" xfId="30054" hidden="1"/>
    <cellStyle name="Uwaga 3" xfId="30055" hidden="1"/>
    <cellStyle name="Uwaga 3" xfId="30056" hidden="1"/>
    <cellStyle name="Uwaga 3" xfId="30060" hidden="1"/>
    <cellStyle name="Uwaga 3" xfId="30072" hidden="1"/>
    <cellStyle name="Uwaga 3" xfId="30077" hidden="1"/>
    <cellStyle name="Uwaga 3" xfId="30082" hidden="1"/>
    <cellStyle name="Uwaga 3" xfId="30087" hidden="1"/>
    <cellStyle name="Uwaga 3" xfId="30092" hidden="1"/>
    <cellStyle name="Uwaga 3" xfId="30097" hidden="1"/>
    <cellStyle name="Uwaga 3" xfId="30101" hidden="1"/>
    <cellStyle name="Uwaga 3" xfId="30105" hidden="1"/>
    <cellStyle name="Uwaga 3" xfId="30110" hidden="1"/>
    <cellStyle name="Uwaga 3" xfId="30115" hidden="1"/>
    <cellStyle name="Uwaga 3" xfId="30116" hidden="1"/>
    <cellStyle name="Uwaga 3" xfId="30118" hidden="1"/>
    <cellStyle name="Uwaga 3" xfId="30131" hidden="1"/>
    <cellStyle name="Uwaga 3" xfId="30135" hidden="1"/>
    <cellStyle name="Uwaga 3" xfId="30140" hidden="1"/>
    <cellStyle name="Uwaga 3" xfId="30147" hidden="1"/>
    <cellStyle name="Uwaga 3" xfId="30151" hidden="1"/>
    <cellStyle name="Uwaga 3" xfId="30156" hidden="1"/>
    <cellStyle name="Uwaga 3" xfId="30161" hidden="1"/>
    <cellStyle name="Uwaga 3" xfId="30164" hidden="1"/>
    <cellStyle name="Uwaga 3" xfId="30169" hidden="1"/>
    <cellStyle name="Uwaga 3" xfId="30175" hidden="1"/>
    <cellStyle name="Uwaga 3" xfId="30176" hidden="1"/>
    <cellStyle name="Uwaga 3" xfId="30179" hidden="1"/>
    <cellStyle name="Uwaga 3" xfId="30192" hidden="1"/>
    <cellStyle name="Uwaga 3" xfId="30196" hidden="1"/>
    <cellStyle name="Uwaga 3" xfId="30201" hidden="1"/>
    <cellStyle name="Uwaga 3" xfId="30208" hidden="1"/>
    <cellStyle name="Uwaga 3" xfId="30213" hidden="1"/>
    <cellStyle name="Uwaga 3" xfId="30217" hidden="1"/>
    <cellStyle name="Uwaga 3" xfId="30222" hidden="1"/>
    <cellStyle name="Uwaga 3" xfId="30226" hidden="1"/>
    <cellStyle name="Uwaga 3" xfId="30231" hidden="1"/>
    <cellStyle name="Uwaga 3" xfId="30235" hidden="1"/>
    <cellStyle name="Uwaga 3" xfId="30236" hidden="1"/>
    <cellStyle name="Uwaga 3" xfId="30238" hidden="1"/>
    <cellStyle name="Uwaga 3" xfId="30250" hidden="1"/>
    <cellStyle name="Uwaga 3" xfId="30251" hidden="1"/>
    <cellStyle name="Uwaga 3" xfId="30253" hidden="1"/>
    <cellStyle name="Uwaga 3" xfId="30265" hidden="1"/>
    <cellStyle name="Uwaga 3" xfId="30267" hidden="1"/>
    <cellStyle name="Uwaga 3" xfId="30270" hidden="1"/>
    <cellStyle name="Uwaga 3" xfId="30280" hidden="1"/>
    <cellStyle name="Uwaga 3" xfId="30281" hidden="1"/>
    <cellStyle name="Uwaga 3" xfId="30283" hidden="1"/>
    <cellStyle name="Uwaga 3" xfId="30295" hidden="1"/>
    <cellStyle name="Uwaga 3" xfId="30296" hidden="1"/>
    <cellStyle name="Uwaga 3" xfId="30297" hidden="1"/>
    <cellStyle name="Uwaga 3" xfId="30311" hidden="1"/>
    <cellStyle name="Uwaga 3" xfId="30314" hidden="1"/>
    <cellStyle name="Uwaga 3" xfId="30318" hidden="1"/>
    <cellStyle name="Uwaga 3" xfId="30326" hidden="1"/>
    <cellStyle name="Uwaga 3" xfId="30329" hidden="1"/>
    <cellStyle name="Uwaga 3" xfId="30333" hidden="1"/>
    <cellStyle name="Uwaga 3" xfId="30341" hidden="1"/>
    <cellStyle name="Uwaga 3" xfId="30344" hidden="1"/>
    <cellStyle name="Uwaga 3" xfId="30348" hidden="1"/>
    <cellStyle name="Uwaga 3" xfId="30355" hidden="1"/>
    <cellStyle name="Uwaga 3" xfId="30356" hidden="1"/>
    <cellStyle name="Uwaga 3" xfId="30358" hidden="1"/>
    <cellStyle name="Uwaga 3" xfId="30371" hidden="1"/>
    <cellStyle name="Uwaga 3" xfId="30374" hidden="1"/>
    <cellStyle name="Uwaga 3" xfId="30377" hidden="1"/>
    <cellStyle name="Uwaga 3" xfId="30386" hidden="1"/>
    <cellStyle name="Uwaga 3" xfId="30389" hidden="1"/>
    <cellStyle name="Uwaga 3" xfId="30393" hidden="1"/>
    <cellStyle name="Uwaga 3" xfId="30401" hidden="1"/>
    <cellStyle name="Uwaga 3" xfId="30403" hidden="1"/>
    <cellStyle name="Uwaga 3" xfId="30406" hidden="1"/>
    <cellStyle name="Uwaga 3" xfId="30415" hidden="1"/>
    <cellStyle name="Uwaga 3" xfId="30416" hidden="1"/>
    <cellStyle name="Uwaga 3" xfId="30417" hidden="1"/>
    <cellStyle name="Uwaga 3" xfId="30430" hidden="1"/>
    <cellStyle name="Uwaga 3" xfId="30431" hidden="1"/>
    <cellStyle name="Uwaga 3" xfId="30433" hidden="1"/>
    <cellStyle name="Uwaga 3" xfId="30445" hidden="1"/>
    <cellStyle name="Uwaga 3" xfId="30446" hidden="1"/>
    <cellStyle name="Uwaga 3" xfId="30448" hidden="1"/>
    <cellStyle name="Uwaga 3" xfId="30460" hidden="1"/>
    <cellStyle name="Uwaga 3" xfId="30461" hidden="1"/>
    <cellStyle name="Uwaga 3" xfId="30463" hidden="1"/>
    <cellStyle name="Uwaga 3" xfId="30475" hidden="1"/>
    <cellStyle name="Uwaga 3" xfId="30476" hidden="1"/>
    <cellStyle name="Uwaga 3" xfId="30477" hidden="1"/>
    <cellStyle name="Uwaga 3" xfId="30491" hidden="1"/>
    <cellStyle name="Uwaga 3" xfId="30493" hidden="1"/>
    <cellStyle name="Uwaga 3" xfId="30496" hidden="1"/>
    <cellStyle name="Uwaga 3" xfId="30506" hidden="1"/>
    <cellStyle name="Uwaga 3" xfId="30509" hidden="1"/>
    <cellStyle name="Uwaga 3" xfId="30512" hidden="1"/>
    <cellStyle name="Uwaga 3" xfId="30521" hidden="1"/>
    <cellStyle name="Uwaga 3" xfId="30523" hidden="1"/>
    <cellStyle name="Uwaga 3" xfId="30526" hidden="1"/>
    <cellStyle name="Uwaga 3" xfId="30535" hidden="1"/>
    <cellStyle name="Uwaga 3" xfId="30536" hidden="1"/>
    <cellStyle name="Uwaga 3" xfId="30537" hidden="1"/>
    <cellStyle name="Uwaga 3" xfId="30550" hidden="1"/>
    <cellStyle name="Uwaga 3" xfId="30552" hidden="1"/>
    <cellStyle name="Uwaga 3" xfId="30554" hidden="1"/>
    <cellStyle name="Uwaga 3" xfId="30565" hidden="1"/>
    <cellStyle name="Uwaga 3" xfId="30567" hidden="1"/>
    <cellStyle name="Uwaga 3" xfId="30569" hidden="1"/>
    <cellStyle name="Uwaga 3" xfId="30580" hidden="1"/>
    <cellStyle name="Uwaga 3" xfId="30582" hidden="1"/>
    <cellStyle name="Uwaga 3" xfId="30584" hidden="1"/>
    <cellStyle name="Uwaga 3" xfId="30595" hidden="1"/>
    <cellStyle name="Uwaga 3" xfId="30596" hidden="1"/>
    <cellStyle name="Uwaga 3" xfId="30597" hidden="1"/>
    <cellStyle name="Uwaga 3" xfId="30610" hidden="1"/>
    <cellStyle name="Uwaga 3" xfId="30612" hidden="1"/>
    <cellStyle name="Uwaga 3" xfId="30614" hidden="1"/>
    <cellStyle name="Uwaga 3" xfId="30625" hidden="1"/>
    <cellStyle name="Uwaga 3" xfId="30627" hidden="1"/>
    <cellStyle name="Uwaga 3" xfId="30629" hidden="1"/>
    <cellStyle name="Uwaga 3" xfId="30640" hidden="1"/>
    <cellStyle name="Uwaga 3" xfId="30642" hidden="1"/>
    <cellStyle name="Uwaga 3" xfId="30643" hidden="1"/>
    <cellStyle name="Uwaga 3" xfId="30655" hidden="1"/>
    <cellStyle name="Uwaga 3" xfId="30656" hidden="1"/>
    <cellStyle name="Uwaga 3" xfId="30657" hidden="1"/>
    <cellStyle name="Uwaga 3" xfId="30670" hidden="1"/>
    <cellStyle name="Uwaga 3" xfId="30672" hidden="1"/>
    <cellStyle name="Uwaga 3" xfId="30674" hidden="1"/>
    <cellStyle name="Uwaga 3" xfId="30685" hidden="1"/>
    <cellStyle name="Uwaga 3" xfId="30687" hidden="1"/>
    <cellStyle name="Uwaga 3" xfId="30689" hidden="1"/>
    <cellStyle name="Uwaga 3" xfId="30700" hidden="1"/>
    <cellStyle name="Uwaga 3" xfId="30702" hidden="1"/>
    <cellStyle name="Uwaga 3" xfId="30704" hidden="1"/>
    <cellStyle name="Uwaga 3" xfId="30715" hidden="1"/>
    <cellStyle name="Uwaga 3" xfId="30716" hidden="1"/>
    <cellStyle name="Uwaga 3" xfId="30718" hidden="1"/>
    <cellStyle name="Uwaga 3" xfId="30729" hidden="1"/>
    <cellStyle name="Uwaga 3" xfId="30731" hidden="1"/>
    <cellStyle name="Uwaga 3" xfId="30732" hidden="1"/>
    <cellStyle name="Uwaga 3" xfId="30741" hidden="1"/>
    <cellStyle name="Uwaga 3" xfId="30744" hidden="1"/>
    <cellStyle name="Uwaga 3" xfId="30746" hidden="1"/>
    <cellStyle name="Uwaga 3" xfId="30757" hidden="1"/>
    <cellStyle name="Uwaga 3" xfId="30759" hidden="1"/>
    <cellStyle name="Uwaga 3" xfId="30761" hidden="1"/>
    <cellStyle name="Uwaga 3" xfId="30773" hidden="1"/>
    <cellStyle name="Uwaga 3" xfId="30775" hidden="1"/>
    <cellStyle name="Uwaga 3" xfId="30777" hidden="1"/>
    <cellStyle name="Uwaga 3" xfId="30785" hidden="1"/>
    <cellStyle name="Uwaga 3" xfId="30787" hidden="1"/>
    <cellStyle name="Uwaga 3" xfId="30790" hidden="1"/>
    <cellStyle name="Uwaga 3" xfId="30780" hidden="1"/>
    <cellStyle name="Uwaga 3" xfId="30779" hidden="1"/>
    <cellStyle name="Uwaga 3" xfId="30778" hidden="1"/>
    <cellStyle name="Uwaga 3" xfId="30765" hidden="1"/>
    <cellStyle name="Uwaga 3" xfId="30764" hidden="1"/>
    <cellStyle name="Uwaga 3" xfId="30763" hidden="1"/>
    <cellStyle name="Uwaga 3" xfId="30750" hidden="1"/>
    <cellStyle name="Uwaga 3" xfId="30749" hidden="1"/>
    <cellStyle name="Uwaga 3" xfId="30748" hidden="1"/>
    <cellStyle name="Uwaga 3" xfId="30735" hidden="1"/>
    <cellStyle name="Uwaga 3" xfId="30734" hidden="1"/>
    <cellStyle name="Uwaga 3" xfId="30733" hidden="1"/>
    <cellStyle name="Uwaga 3" xfId="30720" hidden="1"/>
    <cellStyle name="Uwaga 3" xfId="30719" hidden="1"/>
    <cellStyle name="Uwaga 3" xfId="30717" hidden="1"/>
    <cellStyle name="Uwaga 3" xfId="30706" hidden="1"/>
    <cellStyle name="Uwaga 3" xfId="30703" hidden="1"/>
    <cellStyle name="Uwaga 3" xfId="30701" hidden="1"/>
    <cellStyle name="Uwaga 3" xfId="30691" hidden="1"/>
    <cellStyle name="Uwaga 3" xfId="30688" hidden="1"/>
    <cellStyle name="Uwaga 3" xfId="30686" hidden="1"/>
    <cellStyle name="Uwaga 3" xfId="30676" hidden="1"/>
    <cellStyle name="Uwaga 3" xfId="30673" hidden="1"/>
    <cellStyle name="Uwaga 3" xfId="30671" hidden="1"/>
    <cellStyle name="Uwaga 3" xfId="30661" hidden="1"/>
    <cellStyle name="Uwaga 3" xfId="30659" hidden="1"/>
    <cellStyle name="Uwaga 3" xfId="30658" hidden="1"/>
    <cellStyle name="Uwaga 3" xfId="30646" hidden="1"/>
    <cellStyle name="Uwaga 3" xfId="30644" hidden="1"/>
    <cellStyle name="Uwaga 3" xfId="30641" hidden="1"/>
    <cellStyle name="Uwaga 3" xfId="30631" hidden="1"/>
    <cellStyle name="Uwaga 3" xfId="30628" hidden="1"/>
    <cellStyle name="Uwaga 3" xfId="30626" hidden="1"/>
    <cellStyle name="Uwaga 3" xfId="30616" hidden="1"/>
    <cellStyle name="Uwaga 3" xfId="30613" hidden="1"/>
    <cellStyle name="Uwaga 3" xfId="30611" hidden="1"/>
    <cellStyle name="Uwaga 3" xfId="30601" hidden="1"/>
    <cellStyle name="Uwaga 3" xfId="30599" hidden="1"/>
    <cellStyle name="Uwaga 3" xfId="30598" hidden="1"/>
    <cellStyle name="Uwaga 3" xfId="30586" hidden="1"/>
    <cellStyle name="Uwaga 3" xfId="30583" hidden="1"/>
    <cellStyle name="Uwaga 3" xfId="30581" hidden="1"/>
    <cellStyle name="Uwaga 3" xfId="30571" hidden="1"/>
    <cellStyle name="Uwaga 3" xfId="30568" hidden="1"/>
    <cellStyle name="Uwaga 3" xfId="30566" hidden="1"/>
    <cellStyle name="Uwaga 3" xfId="30556" hidden="1"/>
    <cellStyle name="Uwaga 3" xfId="30553" hidden="1"/>
    <cellStyle name="Uwaga 3" xfId="30551" hidden="1"/>
    <cellStyle name="Uwaga 3" xfId="30541" hidden="1"/>
    <cellStyle name="Uwaga 3" xfId="30539" hidden="1"/>
    <cellStyle name="Uwaga 3" xfId="30538" hidden="1"/>
    <cellStyle name="Uwaga 3" xfId="30525" hidden="1"/>
    <cellStyle name="Uwaga 3" xfId="30522" hidden="1"/>
    <cellStyle name="Uwaga 3" xfId="30520" hidden="1"/>
    <cellStyle name="Uwaga 3" xfId="30510" hidden="1"/>
    <cellStyle name="Uwaga 3" xfId="30507" hidden="1"/>
    <cellStyle name="Uwaga 3" xfId="30505" hidden="1"/>
    <cellStyle name="Uwaga 3" xfId="30495" hidden="1"/>
    <cellStyle name="Uwaga 3" xfId="30492" hidden="1"/>
    <cellStyle name="Uwaga 3" xfId="30490" hidden="1"/>
    <cellStyle name="Uwaga 3" xfId="30481" hidden="1"/>
    <cellStyle name="Uwaga 3" xfId="30479" hidden="1"/>
    <cellStyle name="Uwaga 3" xfId="30478" hidden="1"/>
    <cellStyle name="Uwaga 3" xfId="30466" hidden="1"/>
    <cellStyle name="Uwaga 3" xfId="30464" hidden="1"/>
    <cellStyle name="Uwaga 3" xfId="30462" hidden="1"/>
    <cellStyle name="Uwaga 3" xfId="30451" hidden="1"/>
    <cellStyle name="Uwaga 3" xfId="30449" hidden="1"/>
    <cellStyle name="Uwaga 3" xfId="30447" hidden="1"/>
    <cellStyle name="Uwaga 3" xfId="30436" hidden="1"/>
    <cellStyle name="Uwaga 3" xfId="30434" hidden="1"/>
    <cellStyle name="Uwaga 3" xfId="30432" hidden="1"/>
    <cellStyle name="Uwaga 3" xfId="30421" hidden="1"/>
    <cellStyle name="Uwaga 3" xfId="30419" hidden="1"/>
    <cellStyle name="Uwaga 3" xfId="30418" hidden="1"/>
    <cellStyle name="Uwaga 3" xfId="30405" hidden="1"/>
    <cellStyle name="Uwaga 3" xfId="30402" hidden="1"/>
    <cellStyle name="Uwaga 3" xfId="30400" hidden="1"/>
    <cellStyle name="Uwaga 3" xfId="30390" hidden="1"/>
    <cellStyle name="Uwaga 3" xfId="30387" hidden="1"/>
    <cellStyle name="Uwaga 3" xfId="30385" hidden="1"/>
    <cellStyle name="Uwaga 3" xfId="30375" hidden="1"/>
    <cellStyle name="Uwaga 3" xfId="30372" hidden="1"/>
    <cellStyle name="Uwaga 3" xfId="30370" hidden="1"/>
    <cellStyle name="Uwaga 3" xfId="30361" hidden="1"/>
    <cellStyle name="Uwaga 3" xfId="30359" hidden="1"/>
    <cellStyle name="Uwaga 3" xfId="30357" hidden="1"/>
    <cellStyle name="Uwaga 3" xfId="30345" hidden="1"/>
    <cellStyle name="Uwaga 3" xfId="30342" hidden="1"/>
    <cellStyle name="Uwaga 3" xfId="30340" hidden="1"/>
    <cellStyle name="Uwaga 3" xfId="30330" hidden="1"/>
    <cellStyle name="Uwaga 3" xfId="30327" hidden="1"/>
    <cellStyle name="Uwaga 3" xfId="30325" hidden="1"/>
    <cellStyle name="Uwaga 3" xfId="30315" hidden="1"/>
    <cellStyle name="Uwaga 3" xfId="30312" hidden="1"/>
    <cellStyle name="Uwaga 3" xfId="30310" hidden="1"/>
    <cellStyle name="Uwaga 3" xfId="30303" hidden="1"/>
    <cellStyle name="Uwaga 3" xfId="30300" hidden="1"/>
    <cellStyle name="Uwaga 3" xfId="30298" hidden="1"/>
    <cellStyle name="Uwaga 3" xfId="30288" hidden="1"/>
    <cellStyle name="Uwaga 3" xfId="30285" hidden="1"/>
    <cellStyle name="Uwaga 3" xfId="30282" hidden="1"/>
    <cellStyle name="Uwaga 3" xfId="30273" hidden="1"/>
    <cellStyle name="Uwaga 3" xfId="30269" hidden="1"/>
    <cellStyle name="Uwaga 3" xfId="30266" hidden="1"/>
    <cellStyle name="Uwaga 3" xfId="30258" hidden="1"/>
    <cellStyle name="Uwaga 3" xfId="30255" hidden="1"/>
    <cellStyle name="Uwaga 3" xfId="30252" hidden="1"/>
    <cellStyle name="Uwaga 3" xfId="30243" hidden="1"/>
    <cellStyle name="Uwaga 3" xfId="30240" hidden="1"/>
    <cellStyle name="Uwaga 3" xfId="30237" hidden="1"/>
    <cellStyle name="Uwaga 3" xfId="30227" hidden="1"/>
    <cellStyle name="Uwaga 3" xfId="30223" hidden="1"/>
    <cellStyle name="Uwaga 3" xfId="30220" hidden="1"/>
    <cellStyle name="Uwaga 3" xfId="30211" hidden="1"/>
    <cellStyle name="Uwaga 3" xfId="30207" hidden="1"/>
    <cellStyle name="Uwaga 3" xfId="30205" hidden="1"/>
    <cellStyle name="Uwaga 3" xfId="30197" hidden="1"/>
    <cellStyle name="Uwaga 3" xfId="30193" hidden="1"/>
    <cellStyle name="Uwaga 3" xfId="30190" hidden="1"/>
    <cellStyle name="Uwaga 3" xfId="30183" hidden="1"/>
    <cellStyle name="Uwaga 3" xfId="30180" hidden="1"/>
    <cellStyle name="Uwaga 3" xfId="30177" hidden="1"/>
    <cellStyle name="Uwaga 3" xfId="30168" hidden="1"/>
    <cellStyle name="Uwaga 3" xfId="30163" hidden="1"/>
    <cellStyle name="Uwaga 3" xfId="30160" hidden="1"/>
    <cellStyle name="Uwaga 3" xfId="30153" hidden="1"/>
    <cellStyle name="Uwaga 3" xfId="30148" hidden="1"/>
    <cellStyle name="Uwaga 3" xfId="30145" hidden="1"/>
    <cellStyle name="Uwaga 3" xfId="30138" hidden="1"/>
    <cellStyle name="Uwaga 3" xfId="30133" hidden="1"/>
    <cellStyle name="Uwaga 3" xfId="30130" hidden="1"/>
    <cellStyle name="Uwaga 3" xfId="30124" hidden="1"/>
    <cellStyle name="Uwaga 3" xfId="30120" hidden="1"/>
    <cellStyle name="Uwaga 3" xfId="30117" hidden="1"/>
    <cellStyle name="Uwaga 3" xfId="30109" hidden="1"/>
    <cellStyle name="Uwaga 3" xfId="30104" hidden="1"/>
    <cellStyle name="Uwaga 3" xfId="30100" hidden="1"/>
    <cellStyle name="Uwaga 3" xfId="30094" hidden="1"/>
    <cellStyle name="Uwaga 3" xfId="30089" hidden="1"/>
    <cellStyle name="Uwaga 3" xfId="30085" hidden="1"/>
    <cellStyle name="Uwaga 3" xfId="30079" hidden="1"/>
    <cellStyle name="Uwaga 3" xfId="30074" hidden="1"/>
    <cellStyle name="Uwaga 3" xfId="30070" hidden="1"/>
    <cellStyle name="Uwaga 3" xfId="30065" hidden="1"/>
    <cellStyle name="Uwaga 3" xfId="30061" hidden="1"/>
    <cellStyle name="Uwaga 3" xfId="30057" hidden="1"/>
    <cellStyle name="Uwaga 3" xfId="30049" hidden="1"/>
    <cellStyle name="Uwaga 3" xfId="30044" hidden="1"/>
    <cellStyle name="Uwaga 3" xfId="30040" hidden="1"/>
    <cellStyle name="Uwaga 3" xfId="30034" hidden="1"/>
    <cellStyle name="Uwaga 3" xfId="30029" hidden="1"/>
    <cellStyle name="Uwaga 3" xfId="30025" hidden="1"/>
    <cellStyle name="Uwaga 3" xfId="30019" hidden="1"/>
    <cellStyle name="Uwaga 3" xfId="30014" hidden="1"/>
    <cellStyle name="Uwaga 3" xfId="30010" hidden="1"/>
    <cellStyle name="Uwaga 3" xfId="30006" hidden="1"/>
    <cellStyle name="Uwaga 3" xfId="30001" hidden="1"/>
    <cellStyle name="Uwaga 3" xfId="29996" hidden="1"/>
    <cellStyle name="Uwaga 3" xfId="29991" hidden="1"/>
    <cellStyle name="Uwaga 3" xfId="29987" hidden="1"/>
    <cellStyle name="Uwaga 3" xfId="29983" hidden="1"/>
    <cellStyle name="Uwaga 3" xfId="29976" hidden="1"/>
    <cellStyle name="Uwaga 3" xfId="29972" hidden="1"/>
    <cellStyle name="Uwaga 3" xfId="29967" hidden="1"/>
    <cellStyle name="Uwaga 3" xfId="29961" hidden="1"/>
    <cellStyle name="Uwaga 3" xfId="29957" hidden="1"/>
    <cellStyle name="Uwaga 3" xfId="29952" hidden="1"/>
    <cellStyle name="Uwaga 3" xfId="29946" hidden="1"/>
    <cellStyle name="Uwaga 3" xfId="29942" hidden="1"/>
    <cellStyle name="Uwaga 3" xfId="29937" hidden="1"/>
    <cellStyle name="Uwaga 3" xfId="29931" hidden="1"/>
    <cellStyle name="Uwaga 3" xfId="29927" hidden="1"/>
    <cellStyle name="Uwaga 3" xfId="29923" hidden="1"/>
    <cellStyle name="Uwaga 3" xfId="30783" hidden="1"/>
    <cellStyle name="Uwaga 3" xfId="30782" hidden="1"/>
    <cellStyle name="Uwaga 3" xfId="30781" hidden="1"/>
    <cellStyle name="Uwaga 3" xfId="30768" hidden="1"/>
    <cellStyle name="Uwaga 3" xfId="30767" hidden="1"/>
    <cellStyle name="Uwaga 3" xfId="30766" hidden="1"/>
    <cellStyle name="Uwaga 3" xfId="30753" hidden="1"/>
    <cellStyle name="Uwaga 3" xfId="30752" hidden="1"/>
    <cellStyle name="Uwaga 3" xfId="30751" hidden="1"/>
    <cellStyle name="Uwaga 3" xfId="30738" hidden="1"/>
    <cellStyle name="Uwaga 3" xfId="30737" hidden="1"/>
    <cellStyle name="Uwaga 3" xfId="30736" hidden="1"/>
    <cellStyle name="Uwaga 3" xfId="30723" hidden="1"/>
    <cellStyle name="Uwaga 3" xfId="30722" hidden="1"/>
    <cellStyle name="Uwaga 3" xfId="30721" hidden="1"/>
    <cellStyle name="Uwaga 3" xfId="30709" hidden="1"/>
    <cellStyle name="Uwaga 3" xfId="30707" hidden="1"/>
    <cellStyle name="Uwaga 3" xfId="30705" hidden="1"/>
    <cellStyle name="Uwaga 3" xfId="30694" hidden="1"/>
    <cellStyle name="Uwaga 3" xfId="30692" hidden="1"/>
    <cellStyle name="Uwaga 3" xfId="30690" hidden="1"/>
    <cellStyle name="Uwaga 3" xfId="30679" hidden="1"/>
    <cellStyle name="Uwaga 3" xfId="30677" hidden="1"/>
    <cellStyle name="Uwaga 3" xfId="30675" hidden="1"/>
    <cellStyle name="Uwaga 3" xfId="30664" hidden="1"/>
    <cellStyle name="Uwaga 3" xfId="30662" hidden="1"/>
    <cellStyle name="Uwaga 3" xfId="30660" hidden="1"/>
    <cellStyle name="Uwaga 3" xfId="30649" hidden="1"/>
    <cellStyle name="Uwaga 3" xfId="30647" hidden="1"/>
    <cellStyle name="Uwaga 3" xfId="30645" hidden="1"/>
    <cellStyle name="Uwaga 3" xfId="30634" hidden="1"/>
    <cellStyle name="Uwaga 3" xfId="30632" hidden="1"/>
    <cellStyle name="Uwaga 3" xfId="30630" hidden="1"/>
    <cellStyle name="Uwaga 3" xfId="30619" hidden="1"/>
    <cellStyle name="Uwaga 3" xfId="30617" hidden="1"/>
    <cellStyle name="Uwaga 3" xfId="30615" hidden="1"/>
    <cellStyle name="Uwaga 3" xfId="30604" hidden="1"/>
    <cellStyle name="Uwaga 3" xfId="30602" hidden="1"/>
    <cellStyle name="Uwaga 3" xfId="30600" hidden="1"/>
    <cellStyle name="Uwaga 3" xfId="30589" hidden="1"/>
    <cellStyle name="Uwaga 3" xfId="30587" hidden="1"/>
    <cellStyle name="Uwaga 3" xfId="30585" hidden="1"/>
    <cellStyle name="Uwaga 3" xfId="30574" hidden="1"/>
    <cellStyle name="Uwaga 3" xfId="30572" hidden="1"/>
    <cellStyle name="Uwaga 3" xfId="30570" hidden="1"/>
    <cellStyle name="Uwaga 3" xfId="30559" hidden="1"/>
    <cellStyle name="Uwaga 3" xfId="30557" hidden="1"/>
    <cellStyle name="Uwaga 3" xfId="30555" hidden="1"/>
    <cellStyle name="Uwaga 3" xfId="30544" hidden="1"/>
    <cellStyle name="Uwaga 3" xfId="30542" hidden="1"/>
    <cellStyle name="Uwaga 3" xfId="30540" hidden="1"/>
    <cellStyle name="Uwaga 3" xfId="30529" hidden="1"/>
    <cellStyle name="Uwaga 3" xfId="30527" hidden="1"/>
    <cellStyle name="Uwaga 3" xfId="30524" hidden="1"/>
    <cellStyle name="Uwaga 3" xfId="30514" hidden="1"/>
    <cellStyle name="Uwaga 3" xfId="30511" hidden="1"/>
    <cellStyle name="Uwaga 3" xfId="30508" hidden="1"/>
    <cellStyle name="Uwaga 3" xfId="30499" hidden="1"/>
    <cellStyle name="Uwaga 3" xfId="30497" hidden="1"/>
    <cellStyle name="Uwaga 3" xfId="30494" hidden="1"/>
    <cellStyle name="Uwaga 3" xfId="30484" hidden="1"/>
    <cellStyle name="Uwaga 3" xfId="30482" hidden="1"/>
    <cellStyle name="Uwaga 3" xfId="30480" hidden="1"/>
    <cellStyle name="Uwaga 3" xfId="30469" hidden="1"/>
    <cellStyle name="Uwaga 3" xfId="30467" hidden="1"/>
    <cellStyle name="Uwaga 3" xfId="30465" hidden="1"/>
    <cellStyle name="Uwaga 3" xfId="30454" hidden="1"/>
    <cellStyle name="Uwaga 3" xfId="30452" hidden="1"/>
    <cellStyle name="Uwaga 3" xfId="30450" hidden="1"/>
    <cellStyle name="Uwaga 3" xfId="30439" hidden="1"/>
    <cellStyle name="Uwaga 3" xfId="30437" hidden="1"/>
    <cellStyle name="Uwaga 3" xfId="30435" hidden="1"/>
    <cellStyle name="Uwaga 3" xfId="30424" hidden="1"/>
    <cellStyle name="Uwaga 3" xfId="30422" hidden="1"/>
    <cellStyle name="Uwaga 3" xfId="30420" hidden="1"/>
    <cellStyle name="Uwaga 3" xfId="30409" hidden="1"/>
    <cellStyle name="Uwaga 3" xfId="30407" hidden="1"/>
    <cellStyle name="Uwaga 3" xfId="30404" hidden="1"/>
    <cellStyle name="Uwaga 3" xfId="30394" hidden="1"/>
    <cellStyle name="Uwaga 3" xfId="30391" hidden="1"/>
    <cellStyle name="Uwaga 3" xfId="30388" hidden="1"/>
    <cellStyle name="Uwaga 3" xfId="30379" hidden="1"/>
    <cellStyle name="Uwaga 3" xfId="30376" hidden="1"/>
    <cellStyle name="Uwaga 3" xfId="30373" hidden="1"/>
    <cellStyle name="Uwaga 3" xfId="30364" hidden="1"/>
    <cellStyle name="Uwaga 3" xfId="30362" hidden="1"/>
    <cellStyle name="Uwaga 3" xfId="30360" hidden="1"/>
    <cellStyle name="Uwaga 3" xfId="30349" hidden="1"/>
    <cellStyle name="Uwaga 3" xfId="30346" hidden="1"/>
    <cellStyle name="Uwaga 3" xfId="30343" hidden="1"/>
    <cellStyle name="Uwaga 3" xfId="30334" hidden="1"/>
    <cellStyle name="Uwaga 3" xfId="30331" hidden="1"/>
    <cellStyle name="Uwaga 3" xfId="30328" hidden="1"/>
    <cellStyle name="Uwaga 3" xfId="30319" hidden="1"/>
    <cellStyle name="Uwaga 3" xfId="30316" hidden="1"/>
    <cellStyle name="Uwaga 3" xfId="30313" hidden="1"/>
    <cellStyle name="Uwaga 3" xfId="30306" hidden="1"/>
    <cellStyle name="Uwaga 3" xfId="30302" hidden="1"/>
    <cellStyle name="Uwaga 3" xfId="30299" hidden="1"/>
    <cellStyle name="Uwaga 3" xfId="30291" hidden="1"/>
    <cellStyle name="Uwaga 3" xfId="30287" hidden="1"/>
    <cellStyle name="Uwaga 3" xfId="30284" hidden="1"/>
    <cellStyle name="Uwaga 3" xfId="30276" hidden="1"/>
    <cellStyle name="Uwaga 3" xfId="30272" hidden="1"/>
    <cellStyle name="Uwaga 3" xfId="30268" hidden="1"/>
    <cellStyle name="Uwaga 3" xfId="30261" hidden="1"/>
    <cellStyle name="Uwaga 3" xfId="30257" hidden="1"/>
    <cellStyle name="Uwaga 3" xfId="30254" hidden="1"/>
    <cellStyle name="Uwaga 3" xfId="30246" hidden="1"/>
    <cellStyle name="Uwaga 3" xfId="30242" hidden="1"/>
    <cellStyle name="Uwaga 3" xfId="30239" hidden="1"/>
    <cellStyle name="Uwaga 3" xfId="30230" hidden="1"/>
    <cellStyle name="Uwaga 3" xfId="30225" hidden="1"/>
    <cellStyle name="Uwaga 3" xfId="30221" hidden="1"/>
    <cellStyle name="Uwaga 3" xfId="30215" hidden="1"/>
    <cellStyle name="Uwaga 3" xfId="30210" hidden="1"/>
    <cellStyle name="Uwaga 3" xfId="30206" hidden="1"/>
    <cellStyle name="Uwaga 3" xfId="30200" hidden="1"/>
    <cellStyle name="Uwaga 3" xfId="30195" hidden="1"/>
    <cellStyle name="Uwaga 3" xfId="30191" hidden="1"/>
    <cellStyle name="Uwaga 3" xfId="30186" hidden="1"/>
    <cellStyle name="Uwaga 3" xfId="30182" hidden="1"/>
    <cellStyle name="Uwaga 3" xfId="30178" hidden="1"/>
    <cellStyle name="Uwaga 3" xfId="30171" hidden="1"/>
    <cellStyle name="Uwaga 3" xfId="30166" hidden="1"/>
    <cellStyle name="Uwaga 3" xfId="30162" hidden="1"/>
    <cellStyle name="Uwaga 3" xfId="30155" hidden="1"/>
    <cellStyle name="Uwaga 3" xfId="30150" hidden="1"/>
    <cellStyle name="Uwaga 3" xfId="30146" hidden="1"/>
    <cellStyle name="Uwaga 3" xfId="30141" hidden="1"/>
    <cellStyle name="Uwaga 3" xfId="30136" hidden="1"/>
    <cellStyle name="Uwaga 3" xfId="30132" hidden="1"/>
    <cellStyle name="Uwaga 3" xfId="30126" hidden="1"/>
    <cellStyle name="Uwaga 3" xfId="30122" hidden="1"/>
    <cellStyle name="Uwaga 3" xfId="30119" hidden="1"/>
    <cellStyle name="Uwaga 3" xfId="30112" hidden="1"/>
    <cellStyle name="Uwaga 3" xfId="30107" hidden="1"/>
    <cellStyle name="Uwaga 3" xfId="30102" hidden="1"/>
    <cellStyle name="Uwaga 3" xfId="30096" hidden="1"/>
    <cellStyle name="Uwaga 3" xfId="30091" hidden="1"/>
    <cellStyle name="Uwaga 3" xfId="30086" hidden="1"/>
    <cellStyle name="Uwaga 3" xfId="30081" hidden="1"/>
    <cellStyle name="Uwaga 3" xfId="30076" hidden="1"/>
    <cellStyle name="Uwaga 3" xfId="30071" hidden="1"/>
    <cellStyle name="Uwaga 3" xfId="30067" hidden="1"/>
    <cellStyle name="Uwaga 3" xfId="30063" hidden="1"/>
    <cellStyle name="Uwaga 3" xfId="30058" hidden="1"/>
    <cellStyle name="Uwaga 3" xfId="30051" hidden="1"/>
    <cellStyle name="Uwaga 3" xfId="30046" hidden="1"/>
    <cellStyle name="Uwaga 3" xfId="30041" hidden="1"/>
    <cellStyle name="Uwaga 3" xfId="30035" hidden="1"/>
    <cellStyle name="Uwaga 3" xfId="30030" hidden="1"/>
    <cellStyle name="Uwaga 3" xfId="30026" hidden="1"/>
    <cellStyle name="Uwaga 3" xfId="30021" hidden="1"/>
    <cellStyle name="Uwaga 3" xfId="30016" hidden="1"/>
    <cellStyle name="Uwaga 3" xfId="30011" hidden="1"/>
    <cellStyle name="Uwaga 3" xfId="30007" hidden="1"/>
    <cellStyle name="Uwaga 3" xfId="30002" hidden="1"/>
    <cellStyle name="Uwaga 3" xfId="29997" hidden="1"/>
    <cellStyle name="Uwaga 3" xfId="29992" hidden="1"/>
    <cellStyle name="Uwaga 3" xfId="29988" hidden="1"/>
    <cellStyle name="Uwaga 3" xfId="29984" hidden="1"/>
    <cellStyle name="Uwaga 3" xfId="29977" hidden="1"/>
    <cellStyle name="Uwaga 3" xfId="29973" hidden="1"/>
    <cellStyle name="Uwaga 3" xfId="29968" hidden="1"/>
    <cellStyle name="Uwaga 3" xfId="29962" hidden="1"/>
    <cellStyle name="Uwaga 3" xfId="29958" hidden="1"/>
    <cellStyle name="Uwaga 3" xfId="29953" hidden="1"/>
    <cellStyle name="Uwaga 3" xfId="29947" hidden="1"/>
    <cellStyle name="Uwaga 3" xfId="29943" hidden="1"/>
    <cellStyle name="Uwaga 3" xfId="29939" hidden="1"/>
    <cellStyle name="Uwaga 3" xfId="29932" hidden="1"/>
    <cellStyle name="Uwaga 3" xfId="29928" hidden="1"/>
    <cellStyle name="Uwaga 3" xfId="29924" hidden="1"/>
    <cellStyle name="Uwaga 3" xfId="30788" hidden="1"/>
    <cellStyle name="Uwaga 3" xfId="30786" hidden="1"/>
    <cellStyle name="Uwaga 3" xfId="30784" hidden="1"/>
    <cellStyle name="Uwaga 3" xfId="30771" hidden="1"/>
    <cellStyle name="Uwaga 3" xfId="30770" hidden="1"/>
    <cellStyle name="Uwaga 3" xfId="30769" hidden="1"/>
    <cellStyle name="Uwaga 3" xfId="30756" hidden="1"/>
    <cellStyle name="Uwaga 3" xfId="30755" hidden="1"/>
    <cellStyle name="Uwaga 3" xfId="30754" hidden="1"/>
    <cellStyle name="Uwaga 3" xfId="30742" hidden="1"/>
    <cellStyle name="Uwaga 3" xfId="30740" hidden="1"/>
    <cellStyle name="Uwaga 3" xfId="30739" hidden="1"/>
    <cellStyle name="Uwaga 3" xfId="30726" hidden="1"/>
    <cellStyle name="Uwaga 3" xfId="30725" hidden="1"/>
    <cellStyle name="Uwaga 3" xfId="30724" hidden="1"/>
    <cellStyle name="Uwaga 3" xfId="30712" hidden="1"/>
    <cellStyle name="Uwaga 3" xfId="30710" hidden="1"/>
    <cellStyle name="Uwaga 3" xfId="30708" hidden="1"/>
    <cellStyle name="Uwaga 3" xfId="30697" hidden="1"/>
    <cellStyle name="Uwaga 3" xfId="30695" hidden="1"/>
    <cellStyle name="Uwaga 3" xfId="30693" hidden="1"/>
    <cellStyle name="Uwaga 3" xfId="30682" hidden="1"/>
    <cellStyle name="Uwaga 3" xfId="30680" hidden="1"/>
    <cellStyle name="Uwaga 3" xfId="30678" hidden="1"/>
    <cellStyle name="Uwaga 3" xfId="30667" hidden="1"/>
    <cellStyle name="Uwaga 3" xfId="30665" hidden="1"/>
    <cellStyle name="Uwaga 3" xfId="30663" hidden="1"/>
    <cellStyle name="Uwaga 3" xfId="30652" hidden="1"/>
    <cellStyle name="Uwaga 3" xfId="30650" hidden="1"/>
    <cellStyle name="Uwaga 3" xfId="30648" hidden="1"/>
    <cellStyle name="Uwaga 3" xfId="30637" hidden="1"/>
    <cellStyle name="Uwaga 3" xfId="30635" hidden="1"/>
    <cellStyle name="Uwaga 3" xfId="30633" hidden="1"/>
    <cellStyle name="Uwaga 3" xfId="30622" hidden="1"/>
    <cellStyle name="Uwaga 3" xfId="30620" hidden="1"/>
    <cellStyle name="Uwaga 3" xfId="30618" hidden="1"/>
    <cellStyle name="Uwaga 3" xfId="30607" hidden="1"/>
    <cellStyle name="Uwaga 3" xfId="30605" hidden="1"/>
    <cellStyle name="Uwaga 3" xfId="30603" hidden="1"/>
    <cellStyle name="Uwaga 3" xfId="30592" hidden="1"/>
    <cellStyle name="Uwaga 3" xfId="30590" hidden="1"/>
    <cellStyle name="Uwaga 3" xfId="30588" hidden="1"/>
    <cellStyle name="Uwaga 3" xfId="30577" hidden="1"/>
    <cellStyle name="Uwaga 3" xfId="30575" hidden="1"/>
    <cellStyle name="Uwaga 3" xfId="30573" hidden="1"/>
    <cellStyle name="Uwaga 3" xfId="30562" hidden="1"/>
    <cellStyle name="Uwaga 3" xfId="30560" hidden="1"/>
    <cellStyle name="Uwaga 3" xfId="30558" hidden="1"/>
    <cellStyle name="Uwaga 3" xfId="30547" hidden="1"/>
    <cellStyle name="Uwaga 3" xfId="30545" hidden="1"/>
    <cellStyle name="Uwaga 3" xfId="30543" hidden="1"/>
    <cellStyle name="Uwaga 3" xfId="30532" hidden="1"/>
    <cellStyle name="Uwaga 3" xfId="30530" hidden="1"/>
    <cellStyle name="Uwaga 3" xfId="30528" hidden="1"/>
    <cellStyle name="Uwaga 3" xfId="30517" hidden="1"/>
    <cellStyle name="Uwaga 3" xfId="30515" hidden="1"/>
    <cellStyle name="Uwaga 3" xfId="30513" hidden="1"/>
    <cellStyle name="Uwaga 3" xfId="30502" hidden="1"/>
    <cellStyle name="Uwaga 3" xfId="30500" hidden="1"/>
    <cellStyle name="Uwaga 3" xfId="30498" hidden="1"/>
    <cellStyle name="Uwaga 3" xfId="30487" hidden="1"/>
    <cellStyle name="Uwaga 3" xfId="30485" hidden="1"/>
    <cellStyle name="Uwaga 3" xfId="30483" hidden="1"/>
    <cellStyle name="Uwaga 3" xfId="30472" hidden="1"/>
    <cellStyle name="Uwaga 3" xfId="30470" hidden="1"/>
    <cellStyle name="Uwaga 3" xfId="30468" hidden="1"/>
    <cellStyle name="Uwaga 3" xfId="30457" hidden="1"/>
    <cellStyle name="Uwaga 3" xfId="30455" hidden="1"/>
    <cellStyle name="Uwaga 3" xfId="30453" hidden="1"/>
    <cellStyle name="Uwaga 3" xfId="30442" hidden="1"/>
    <cellStyle name="Uwaga 3" xfId="30440" hidden="1"/>
    <cellStyle name="Uwaga 3" xfId="30438" hidden="1"/>
    <cellStyle name="Uwaga 3" xfId="30427" hidden="1"/>
    <cellStyle name="Uwaga 3" xfId="30425" hidden="1"/>
    <cellStyle name="Uwaga 3" xfId="30423" hidden="1"/>
    <cellStyle name="Uwaga 3" xfId="30412" hidden="1"/>
    <cellStyle name="Uwaga 3" xfId="30410" hidden="1"/>
    <cellStyle name="Uwaga 3" xfId="30408" hidden="1"/>
    <cellStyle name="Uwaga 3" xfId="30397" hidden="1"/>
    <cellStyle name="Uwaga 3" xfId="30395" hidden="1"/>
    <cellStyle name="Uwaga 3" xfId="30392" hidden="1"/>
    <cellStyle name="Uwaga 3" xfId="30382" hidden="1"/>
    <cellStyle name="Uwaga 3" xfId="30380" hidden="1"/>
    <cellStyle name="Uwaga 3" xfId="30378" hidden="1"/>
    <cellStyle name="Uwaga 3" xfId="30367" hidden="1"/>
    <cellStyle name="Uwaga 3" xfId="30365" hidden="1"/>
    <cellStyle name="Uwaga 3" xfId="30363" hidden="1"/>
    <cellStyle name="Uwaga 3" xfId="30352" hidden="1"/>
    <cellStyle name="Uwaga 3" xfId="30350" hidden="1"/>
    <cellStyle name="Uwaga 3" xfId="30347" hidden="1"/>
    <cellStyle name="Uwaga 3" xfId="30337" hidden="1"/>
    <cellStyle name="Uwaga 3" xfId="30335" hidden="1"/>
    <cellStyle name="Uwaga 3" xfId="30332" hidden="1"/>
    <cellStyle name="Uwaga 3" xfId="30322" hidden="1"/>
    <cellStyle name="Uwaga 3" xfId="30320" hidden="1"/>
    <cellStyle name="Uwaga 3" xfId="30317" hidden="1"/>
    <cellStyle name="Uwaga 3" xfId="30308" hidden="1"/>
    <cellStyle name="Uwaga 3" xfId="30305" hidden="1"/>
    <cellStyle name="Uwaga 3" xfId="30301" hidden="1"/>
    <cellStyle name="Uwaga 3" xfId="30293" hidden="1"/>
    <cellStyle name="Uwaga 3" xfId="30290" hidden="1"/>
    <cellStyle name="Uwaga 3" xfId="30286" hidden="1"/>
    <cellStyle name="Uwaga 3" xfId="30278" hidden="1"/>
    <cellStyle name="Uwaga 3" xfId="30275" hidden="1"/>
    <cellStyle name="Uwaga 3" xfId="30271" hidden="1"/>
    <cellStyle name="Uwaga 3" xfId="30263" hidden="1"/>
    <cellStyle name="Uwaga 3" xfId="30260" hidden="1"/>
    <cellStyle name="Uwaga 3" xfId="30256" hidden="1"/>
    <cellStyle name="Uwaga 3" xfId="30248" hidden="1"/>
    <cellStyle name="Uwaga 3" xfId="30245" hidden="1"/>
    <cellStyle name="Uwaga 3" xfId="30241" hidden="1"/>
    <cellStyle name="Uwaga 3" xfId="30233" hidden="1"/>
    <cellStyle name="Uwaga 3" xfId="30229" hidden="1"/>
    <cellStyle name="Uwaga 3" xfId="30224" hidden="1"/>
    <cellStyle name="Uwaga 3" xfId="30218" hidden="1"/>
    <cellStyle name="Uwaga 3" xfId="30214" hidden="1"/>
    <cellStyle name="Uwaga 3" xfId="30209" hidden="1"/>
    <cellStyle name="Uwaga 3" xfId="30203" hidden="1"/>
    <cellStyle name="Uwaga 3" xfId="30199" hidden="1"/>
    <cellStyle name="Uwaga 3" xfId="30194" hidden="1"/>
    <cellStyle name="Uwaga 3" xfId="30188" hidden="1"/>
    <cellStyle name="Uwaga 3" xfId="30185" hidden="1"/>
    <cellStyle name="Uwaga 3" xfId="30181" hidden="1"/>
    <cellStyle name="Uwaga 3" xfId="30173" hidden="1"/>
    <cellStyle name="Uwaga 3" xfId="30170" hidden="1"/>
    <cellStyle name="Uwaga 3" xfId="30165" hidden="1"/>
    <cellStyle name="Uwaga 3" xfId="30158" hidden="1"/>
    <cellStyle name="Uwaga 3" xfId="30154" hidden="1"/>
    <cellStyle name="Uwaga 3" xfId="30149" hidden="1"/>
    <cellStyle name="Uwaga 3" xfId="30143" hidden="1"/>
    <cellStyle name="Uwaga 3" xfId="30139" hidden="1"/>
    <cellStyle name="Uwaga 3" xfId="30134" hidden="1"/>
    <cellStyle name="Uwaga 3" xfId="30128" hidden="1"/>
    <cellStyle name="Uwaga 3" xfId="30125" hidden="1"/>
    <cellStyle name="Uwaga 3" xfId="30121" hidden="1"/>
    <cellStyle name="Uwaga 3" xfId="30113" hidden="1"/>
    <cellStyle name="Uwaga 3" xfId="30108" hidden="1"/>
    <cellStyle name="Uwaga 3" xfId="30103" hidden="1"/>
    <cellStyle name="Uwaga 3" xfId="30098" hidden="1"/>
    <cellStyle name="Uwaga 3" xfId="30093" hidden="1"/>
    <cellStyle name="Uwaga 3" xfId="30088" hidden="1"/>
    <cellStyle name="Uwaga 3" xfId="30083" hidden="1"/>
    <cellStyle name="Uwaga 3" xfId="30078" hidden="1"/>
    <cellStyle name="Uwaga 3" xfId="30073" hidden="1"/>
    <cellStyle name="Uwaga 3" xfId="30068" hidden="1"/>
    <cellStyle name="Uwaga 3" xfId="30064" hidden="1"/>
    <cellStyle name="Uwaga 3" xfId="30059" hidden="1"/>
    <cellStyle name="Uwaga 3" xfId="30052" hidden="1"/>
    <cellStyle name="Uwaga 3" xfId="30047" hidden="1"/>
    <cellStyle name="Uwaga 3" xfId="30042" hidden="1"/>
    <cellStyle name="Uwaga 3" xfId="30037" hidden="1"/>
    <cellStyle name="Uwaga 3" xfId="30032" hidden="1"/>
    <cellStyle name="Uwaga 3" xfId="30027" hidden="1"/>
    <cellStyle name="Uwaga 3" xfId="30022" hidden="1"/>
    <cellStyle name="Uwaga 3" xfId="30017" hidden="1"/>
    <cellStyle name="Uwaga 3" xfId="30012" hidden="1"/>
    <cellStyle name="Uwaga 3" xfId="30008" hidden="1"/>
    <cellStyle name="Uwaga 3" xfId="30003" hidden="1"/>
    <cellStyle name="Uwaga 3" xfId="29998" hidden="1"/>
    <cellStyle name="Uwaga 3" xfId="29993" hidden="1"/>
    <cellStyle name="Uwaga 3" xfId="29989" hidden="1"/>
    <cellStyle name="Uwaga 3" xfId="29985" hidden="1"/>
    <cellStyle name="Uwaga 3" xfId="29978" hidden="1"/>
    <cellStyle name="Uwaga 3" xfId="29974" hidden="1"/>
    <cellStyle name="Uwaga 3" xfId="29969" hidden="1"/>
    <cellStyle name="Uwaga 3" xfId="29963" hidden="1"/>
    <cellStyle name="Uwaga 3" xfId="29959" hidden="1"/>
    <cellStyle name="Uwaga 3" xfId="29954" hidden="1"/>
    <cellStyle name="Uwaga 3" xfId="29948" hidden="1"/>
    <cellStyle name="Uwaga 3" xfId="29944" hidden="1"/>
    <cellStyle name="Uwaga 3" xfId="29940" hidden="1"/>
    <cellStyle name="Uwaga 3" xfId="29933" hidden="1"/>
    <cellStyle name="Uwaga 3" xfId="29929" hidden="1"/>
    <cellStyle name="Uwaga 3" xfId="29925" hidden="1"/>
    <cellStyle name="Uwaga 3" xfId="30792" hidden="1"/>
    <cellStyle name="Uwaga 3" xfId="30791" hidden="1"/>
    <cellStyle name="Uwaga 3" xfId="30789" hidden="1"/>
    <cellStyle name="Uwaga 3" xfId="30776" hidden="1"/>
    <cellStyle name="Uwaga 3" xfId="30774" hidden="1"/>
    <cellStyle name="Uwaga 3" xfId="30772" hidden="1"/>
    <cellStyle name="Uwaga 3" xfId="30762" hidden="1"/>
    <cellStyle name="Uwaga 3" xfId="30760" hidden="1"/>
    <cellStyle name="Uwaga 3" xfId="30758" hidden="1"/>
    <cellStyle name="Uwaga 3" xfId="30747" hidden="1"/>
    <cellStyle name="Uwaga 3" xfId="30745" hidden="1"/>
    <cellStyle name="Uwaga 3" xfId="30743" hidden="1"/>
    <cellStyle name="Uwaga 3" xfId="30730" hidden="1"/>
    <cellStyle name="Uwaga 3" xfId="30728" hidden="1"/>
    <cellStyle name="Uwaga 3" xfId="30727" hidden="1"/>
    <cellStyle name="Uwaga 3" xfId="30714" hidden="1"/>
    <cellStyle name="Uwaga 3" xfId="30713" hidden="1"/>
    <cellStyle name="Uwaga 3" xfId="30711" hidden="1"/>
    <cellStyle name="Uwaga 3" xfId="30699" hidden="1"/>
    <cellStyle name="Uwaga 3" xfId="30698" hidden="1"/>
    <cellStyle name="Uwaga 3" xfId="30696" hidden="1"/>
    <cellStyle name="Uwaga 3" xfId="30684" hidden="1"/>
    <cellStyle name="Uwaga 3" xfId="30683" hidden="1"/>
    <cellStyle name="Uwaga 3" xfId="30681" hidden="1"/>
    <cellStyle name="Uwaga 3" xfId="30669" hidden="1"/>
    <cellStyle name="Uwaga 3" xfId="30668" hidden="1"/>
    <cellStyle name="Uwaga 3" xfId="30666" hidden="1"/>
    <cellStyle name="Uwaga 3" xfId="30654" hidden="1"/>
    <cellStyle name="Uwaga 3" xfId="30653" hidden="1"/>
    <cellStyle name="Uwaga 3" xfId="30651" hidden="1"/>
    <cellStyle name="Uwaga 3" xfId="30639" hidden="1"/>
    <cellStyle name="Uwaga 3" xfId="30638" hidden="1"/>
    <cellStyle name="Uwaga 3" xfId="30636" hidden="1"/>
    <cellStyle name="Uwaga 3" xfId="30624" hidden="1"/>
    <cellStyle name="Uwaga 3" xfId="30623" hidden="1"/>
    <cellStyle name="Uwaga 3" xfId="30621" hidden="1"/>
    <cellStyle name="Uwaga 3" xfId="30609" hidden="1"/>
    <cellStyle name="Uwaga 3" xfId="30608" hidden="1"/>
    <cellStyle name="Uwaga 3" xfId="30606" hidden="1"/>
    <cellStyle name="Uwaga 3" xfId="30594" hidden="1"/>
    <cellStyle name="Uwaga 3" xfId="30593" hidden="1"/>
    <cellStyle name="Uwaga 3" xfId="30591" hidden="1"/>
    <cellStyle name="Uwaga 3" xfId="30579" hidden="1"/>
    <cellStyle name="Uwaga 3" xfId="30578" hidden="1"/>
    <cellStyle name="Uwaga 3" xfId="30576" hidden="1"/>
    <cellStyle name="Uwaga 3" xfId="30564" hidden="1"/>
    <cellStyle name="Uwaga 3" xfId="30563" hidden="1"/>
    <cellStyle name="Uwaga 3" xfId="30561" hidden="1"/>
    <cellStyle name="Uwaga 3" xfId="30549" hidden="1"/>
    <cellStyle name="Uwaga 3" xfId="30548" hidden="1"/>
    <cellStyle name="Uwaga 3" xfId="30546" hidden="1"/>
    <cellStyle name="Uwaga 3" xfId="30534" hidden="1"/>
    <cellStyle name="Uwaga 3" xfId="30533" hidden="1"/>
    <cellStyle name="Uwaga 3" xfId="30531" hidden="1"/>
    <cellStyle name="Uwaga 3" xfId="30519" hidden="1"/>
    <cellStyle name="Uwaga 3" xfId="30518" hidden="1"/>
    <cellStyle name="Uwaga 3" xfId="30516" hidden="1"/>
    <cellStyle name="Uwaga 3" xfId="30504" hidden="1"/>
    <cellStyle name="Uwaga 3" xfId="30503" hidden="1"/>
    <cellStyle name="Uwaga 3" xfId="30501" hidden="1"/>
    <cellStyle name="Uwaga 3" xfId="30489" hidden="1"/>
    <cellStyle name="Uwaga 3" xfId="30488" hidden="1"/>
    <cellStyle name="Uwaga 3" xfId="30486" hidden="1"/>
    <cellStyle name="Uwaga 3" xfId="30474" hidden="1"/>
    <cellStyle name="Uwaga 3" xfId="30473" hidden="1"/>
    <cellStyle name="Uwaga 3" xfId="30471" hidden="1"/>
    <cellStyle name="Uwaga 3" xfId="30459" hidden="1"/>
    <cellStyle name="Uwaga 3" xfId="30458" hidden="1"/>
    <cellStyle name="Uwaga 3" xfId="30456" hidden="1"/>
    <cellStyle name="Uwaga 3" xfId="30444" hidden="1"/>
    <cellStyle name="Uwaga 3" xfId="30443" hidden="1"/>
    <cellStyle name="Uwaga 3" xfId="30441" hidden="1"/>
    <cellStyle name="Uwaga 3" xfId="30429" hidden="1"/>
    <cellStyle name="Uwaga 3" xfId="30428" hidden="1"/>
    <cellStyle name="Uwaga 3" xfId="30426" hidden="1"/>
    <cellStyle name="Uwaga 3" xfId="30414" hidden="1"/>
    <cellStyle name="Uwaga 3" xfId="30413" hidden="1"/>
    <cellStyle name="Uwaga 3" xfId="30411" hidden="1"/>
    <cellStyle name="Uwaga 3" xfId="30399" hidden="1"/>
    <cellStyle name="Uwaga 3" xfId="30398" hidden="1"/>
    <cellStyle name="Uwaga 3" xfId="30396" hidden="1"/>
    <cellStyle name="Uwaga 3" xfId="30384" hidden="1"/>
    <cellStyle name="Uwaga 3" xfId="30383" hidden="1"/>
    <cellStyle name="Uwaga 3" xfId="30381" hidden="1"/>
    <cellStyle name="Uwaga 3" xfId="30369" hidden="1"/>
    <cellStyle name="Uwaga 3" xfId="30368" hidden="1"/>
    <cellStyle name="Uwaga 3" xfId="30366" hidden="1"/>
    <cellStyle name="Uwaga 3" xfId="30354" hidden="1"/>
    <cellStyle name="Uwaga 3" xfId="30353" hidden="1"/>
    <cellStyle name="Uwaga 3" xfId="30351" hidden="1"/>
    <cellStyle name="Uwaga 3" xfId="30339" hidden="1"/>
    <cellStyle name="Uwaga 3" xfId="30338" hidden="1"/>
    <cellStyle name="Uwaga 3" xfId="30336" hidden="1"/>
    <cellStyle name="Uwaga 3" xfId="30324" hidden="1"/>
    <cellStyle name="Uwaga 3" xfId="30323" hidden="1"/>
    <cellStyle name="Uwaga 3" xfId="30321" hidden="1"/>
    <cellStyle name="Uwaga 3" xfId="30309" hidden="1"/>
    <cellStyle name="Uwaga 3" xfId="30307" hidden="1"/>
    <cellStyle name="Uwaga 3" xfId="30304" hidden="1"/>
    <cellStyle name="Uwaga 3" xfId="30294" hidden="1"/>
    <cellStyle name="Uwaga 3" xfId="30292" hidden="1"/>
    <cellStyle name="Uwaga 3" xfId="30289" hidden="1"/>
    <cellStyle name="Uwaga 3" xfId="30279" hidden="1"/>
    <cellStyle name="Uwaga 3" xfId="30277" hidden="1"/>
    <cellStyle name="Uwaga 3" xfId="30274" hidden="1"/>
    <cellStyle name="Uwaga 3" xfId="30264" hidden="1"/>
    <cellStyle name="Uwaga 3" xfId="30262" hidden="1"/>
    <cellStyle name="Uwaga 3" xfId="30259" hidden="1"/>
    <cellStyle name="Uwaga 3" xfId="30249" hidden="1"/>
    <cellStyle name="Uwaga 3" xfId="30247" hidden="1"/>
    <cellStyle name="Uwaga 3" xfId="30244" hidden="1"/>
    <cellStyle name="Uwaga 3" xfId="30234" hidden="1"/>
    <cellStyle name="Uwaga 3" xfId="30232" hidden="1"/>
    <cellStyle name="Uwaga 3" xfId="30228" hidden="1"/>
    <cellStyle name="Uwaga 3" xfId="30219" hidden="1"/>
    <cellStyle name="Uwaga 3" xfId="30216" hidden="1"/>
    <cellStyle name="Uwaga 3" xfId="30212" hidden="1"/>
    <cellStyle name="Uwaga 3" xfId="30204" hidden="1"/>
    <cellStyle name="Uwaga 3" xfId="30202" hidden="1"/>
    <cellStyle name="Uwaga 3" xfId="30198" hidden="1"/>
    <cellStyle name="Uwaga 3" xfId="30189" hidden="1"/>
    <cellStyle name="Uwaga 3" xfId="30187" hidden="1"/>
    <cellStyle name="Uwaga 3" xfId="30184" hidden="1"/>
    <cellStyle name="Uwaga 3" xfId="30174" hidden="1"/>
    <cellStyle name="Uwaga 3" xfId="30172" hidden="1"/>
    <cellStyle name="Uwaga 3" xfId="30167" hidden="1"/>
    <cellStyle name="Uwaga 3" xfId="30159" hidden="1"/>
    <cellStyle name="Uwaga 3" xfId="30157" hidden="1"/>
    <cellStyle name="Uwaga 3" xfId="30152" hidden="1"/>
    <cellStyle name="Uwaga 3" xfId="30144" hidden="1"/>
    <cellStyle name="Uwaga 3" xfId="30142" hidden="1"/>
    <cellStyle name="Uwaga 3" xfId="30137" hidden="1"/>
    <cellStyle name="Uwaga 3" xfId="30129" hidden="1"/>
    <cellStyle name="Uwaga 3" xfId="30127" hidden="1"/>
    <cellStyle name="Uwaga 3" xfId="30123" hidden="1"/>
    <cellStyle name="Uwaga 3" xfId="30114" hidden="1"/>
    <cellStyle name="Uwaga 3" xfId="30111" hidden="1"/>
    <cellStyle name="Uwaga 3" xfId="30106" hidden="1"/>
    <cellStyle name="Uwaga 3" xfId="30099" hidden="1"/>
    <cellStyle name="Uwaga 3" xfId="30095" hidden="1"/>
    <cellStyle name="Uwaga 3" xfId="30090" hidden="1"/>
    <cellStyle name="Uwaga 3" xfId="30084" hidden="1"/>
    <cellStyle name="Uwaga 3" xfId="30080" hidden="1"/>
    <cellStyle name="Uwaga 3" xfId="30075" hidden="1"/>
    <cellStyle name="Uwaga 3" xfId="30069" hidden="1"/>
    <cellStyle name="Uwaga 3" xfId="30066" hidden="1"/>
    <cellStyle name="Uwaga 3" xfId="30062" hidden="1"/>
    <cellStyle name="Uwaga 3" xfId="30053" hidden="1"/>
    <cellStyle name="Uwaga 3" xfId="30048" hidden="1"/>
    <cellStyle name="Uwaga 3" xfId="30043" hidden="1"/>
    <cellStyle name="Uwaga 3" xfId="30038" hidden="1"/>
    <cellStyle name="Uwaga 3" xfId="30033" hidden="1"/>
    <cellStyle name="Uwaga 3" xfId="30028" hidden="1"/>
    <cellStyle name="Uwaga 3" xfId="30023" hidden="1"/>
    <cellStyle name="Uwaga 3" xfId="30018" hidden="1"/>
    <cellStyle name="Uwaga 3" xfId="30013" hidden="1"/>
    <cellStyle name="Uwaga 3" xfId="30009" hidden="1"/>
    <cellStyle name="Uwaga 3" xfId="30004" hidden="1"/>
    <cellStyle name="Uwaga 3" xfId="29999" hidden="1"/>
    <cellStyle name="Uwaga 3" xfId="29994" hidden="1"/>
    <cellStyle name="Uwaga 3" xfId="29990" hidden="1"/>
    <cellStyle name="Uwaga 3" xfId="29986" hidden="1"/>
    <cellStyle name="Uwaga 3" xfId="29979" hidden="1"/>
    <cellStyle name="Uwaga 3" xfId="29975" hidden="1"/>
    <cellStyle name="Uwaga 3" xfId="29970" hidden="1"/>
    <cellStyle name="Uwaga 3" xfId="29964" hidden="1"/>
    <cellStyle name="Uwaga 3" xfId="29960" hidden="1"/>
    <cellStyle name="Uwaga 3" xfId="29955" hidden="1"/>
    <cellStyle name="Uwaga 3" xfId="29949" hidden="1"/>
    <cellStyle name="Uwaga 3" xfId="29945" hidden="1"/>
    <cellStyle name="Uwaga 3" xfId="29941" hidden="1"/>
    <cellStyle name="Uwaga 3" xfId="29934" hidden="1"/>
    <cellStyle name="Uwaga 3" xfId="29930" hidden="1"/>
    <cellStyle name="Uwaga 3" xfId="29926" hidden="1"/>
    <cellStyle name="Uwaga 3" xfId="29896" hidden="1"/>
    <cellStyle name="Uwaga 3" xfId="29895" hidden="1"/>
    <cellStyle name="Uwaga 3" xfId="29894" hidden="1"/>
    <cellStyle name="Uwaga 3" xfId="29887" hidden="1"/>
    <cellStyle name="Uwaga 3" xfId="29886" hidden="1"/>
    <cellStyle name="Uwaga 3" xfId="29885" hidden="1"/>
    <cellStyle name="Uwaga 3" xfId="29878" hidden="1"/>
    <cellStyle name="Uwaga 3" xfId="29877" hidden="1"/>
    <cellStyle name="Uwaga 3" xfId="29876" hidden="1"/>
    <cellStyle name="Uwaga 3" xfId="29869" hidden="1"/>
    <cellStyle name="Uwaga 3" xfId="29868" hidden="1"/>
    <cellStyle name="Uwaga 3" xfId="29867" hidden="1"/>
    <cellStyle name="Uwaga 3" xfId="29860" hidden="1"/>
    <cellStyle name="Uwaga 3" xfId="29859" hidden="1"/>
    <cellStyle name="Uwaga 3" xfId="29857" hidden="1"/>
    <cellStyle name="Uwaga 3" xfId="29852" hidden="1"/>
    <cellStyle name="Uwaga 3" xfId="29849" hidden="1"/>
    <cellStyle name="Uwaga 3" xfId="29847" hidden="1"/>
    <cellStyle name="Uwaga 3" xfId="29843" hidden="1"/>
    <cellStyle name="Uwaga 3" xfId="29840" hidden="1"/>
    <cellStyle name="Uwaga 3" xfId="29838" hidden="1"/>
    <cellStyle name="Uwaga 3" xfId="29834" hidden="1"/>
    <cellStyle name="Uwaga 3" xfId="29831" hidden="1"/>
    <cellStyle name="Uwaga 3" xfId="29829" hidden="1"/>
    <cellStyle name="Uwaga 3" xfId="29825" hidden="1"/>
    <cellStyle name="Uwaga 3" xfId="29823" hidden="1"/>
    <cellStyle name="Uwaga 3" xfId="29822" hidden="1"/>
    <cellStyle name="Uwaga 3" xfId="29816" hidden="1"/>
    <cellStyle name="Uwaga 3" xfId="29814" hidden="1"/>
    <cellStyle name="Uwaga 3" xfId="29811" hidden="1"/>
    <cellStyle name="Uwaga 3" xfId="29807" hidden="1"/>
    <cellStyle name="Uwaga 3" xfId="29804" hidden="1"/>
    <cellStyle name="Uwaga 3" xfId="29802" hidden="1"/>
    <cellStyle name="Uwaga 3" xfId="29798" hidden="1"/>
    <cellStyle name="Uwaga 3" xfId="29795" hidden="1"/>
    <cellStyle name="Uwaga 3" xfId="29793" hidden="1"/>
    <cellStyle name="Uwaga 3" xfId="29789" hidden="1"/>
    <cellStyle name="Uwaga 3" xfId="29787" hidden="1"/>
    <cellStyle name="Uwaga 3" xfId="29786" hidden="1"/>
    <cellStyle name="Uwaga 3" xfId="29780" hidden="1"/>
    <cellStyle name="Uwaga 3" xfId="29777" hidden="1"/>
    <cellStyle name="Uwaga 3" xfId="29775" hidden="1"/>
    <cellStyle name="Uwaga 3" xfId="29771" hidden="1"/>
    <cellStyle name="Uwaga 3" xfId="29768" hidden="1"/>
    <cellStyle name="Uwaga 3" xfId="29766" hidden="1"/>
    <cellStyle name="Uwaga 3" xfId="29762" hidden="1"/>
    <cellStyle name="Uwaga 3" xfId="29759" hidden="1"/>
    <cellStyle name="Uwaga 3" xfId="29757" hidden="1"/>
    <cellStyle name="Uwaga 3" xfId="29753" hidden="1"/>
    <cellStyle name="Uwaga 3" xfId="29751" hidden="1"/>
    <cellStyle name="Uwaga 3" xfId="29750" hidden="1"/>
    <cellStyle name="Uwaga 3" xfId="29743" hidden="1"/>
    <cellStyle name="Uwaga 3" xfId="29740" hidden="1"/>
    <cellStyle name="Uwaga 3" xfId="29738" hidden="1"/>
    <cellStyle name="Uwaga 3" xfId="29734" hidden="1"/>
    <cellStyle name="Uwaga 3" xfId="29731" hidden="1"/>
    <cellStyle name="Uwaga 3" xfId="29729" hidden="1"/>
    <cellStyle name="Uwaga 3" xfId="29725" hidden="1"/>
    <cellStyle name="Uwaga 3" xfId="29722" hidden="1"/>
    <cellStyle name="Uwaga 3" xfId="29720" hidden="1"/>
    <cellStyle name="Uwaga 3" xfId="29717" hidden="1"/>
    <cellStyle name="Uwaga 3" xfId="29715" hidden="1"/>
    <cellStyle name="Uwaga 3" xfId="29714" hidden="1"/>
    <cellStyle name="Uwaga 3" xfId="29708" hidden="1"/>
    <cellStyle name="Uwaga 3" xfId="29706" hidden="1"/>
    <cellStyle name="Uwaga 3" xfId="29704" hidden="1"/>
    <cellStyle name="Uwaga 3" xfId="29699" hidden="1"/>
    <cellStyle name="Uwaga 3" xfId="29697" hidden="1"/>
    <cellStyle name="Uwaga 3" xfId="29695" hidden="1"/>
    <cellStyle name="Uwaga 3" xfId="29690" hidden="1"/>
    <cellStyle name="Uwaga 3" xfId="29688" hidden="1"/>
    <cellStyle name="Uwaga 3" xfId="29686" hidden="1"/>
    <cellStyle name="Uwaga 3" xfId="29681" hidden="1"/>
    <cellStyle name="Uwaga 3" xfId="29679" hidden="1"/>
    <cellStyle name="Uwaga 3" xfId="29678" hidden="1"/>
    <cellStyle name="Uwaga 3" xfId="29671" hidden="1"/>
    <cellStyle name="Uwaga 3" xfId="29668" hidden="1"/>
    <cellStyle name="Uwaga 3" xfId="29666" hidden="1"/>
    <cellStyle name="Uwaga 3" xfId="29662" hidden="1"/>
    <cellStyle name="Uwaga 3" xfId="29659" hidden="1"/>
    <cellStyle name="Uwaga 3" xfId="29657" hidden="1"/>
    <cellStyle name="Uwaga 3" xfId="29653" hidden="1"/>
    <cellStyle name="Uwaga 3" xfId="29650" hidden="1"/>
    <cellStyle name="Uwaga 3" xfId="29648" hidden="1"/>
    <cellStyle name="Uwaga 3" xfId="29645" hidden="1"/>
    <cellStyle name="Uwaga 3" xfId="29643" hidden="1"/>
    <cellStyle name="Uwaga 3" xfId="29641" hidden="1"/>
    <cellStyle name="Uwaga 3" xfId="29635" hidden="1"/>
    <cellStyle name="Uwaga 3" xfId="29632" hidden="1"/>
    <cellStyle name="Uwaga 3" xfId="29630" hidden="1"/>
    <cellStyle name="Uwaga 3" xfId="29626" hidden="1"/>
    <cellStyle name="Uwaga 3" xfId="29623" hidden="1"/>
    <cellStyle name="Uwaga 3" xfId="29621" hidden="1"/>
    <cellStyle name="Uwaga 3" xfId="29617" hidden="1"/>
    <cellStyle name="Uwaga 3" xfId="29614" hidden="1"/>
    <cellStyle name="Uwaga 3" xfId="29612" hidden="1"/>
    <cellStyle name="Uwaga 3" xfId="29610" hidden="1"/>
    <cellStyle name="Uwaga 3" xfId="29608" hidden="1"/>
    <cellStyle name="Uwaga 3" xfId="29606" hidden="1"/>
    <cellStyle name="Uwaga 3" xfId="29601" hidden="1"/>
    <cellStyle name="Uwaga 3" xfId="29599" hidden="1"/>
    <cellStyle name="Uwaga 3" xfId="29596" hidden="1"/>
    <cellStyle name="Uwaga 3" xfId="29592" hidden="1"/>
    <cellStyle name="Uwaga 3" xfId="29589" hidden="1"/>
    <cellStyle name="Uwaga 3" xfId="29586" hidden="1"/>
    <cellStyle name="Uwaga 3" xfId="29583" hidden="1"/>
    <cellStyle name="Uwaga 3" xfId="29581" hidden="1"/>
    <cellStyle name="Uwaga 3" xfId="29578" hidden="1"/>
    <cellStyle name="Uwaga 3" xfId="29574" hidden="1"/>
    <cellStyle name="Uwaga 3" xfId="29572" hidden="1"/>
    <cellStyle name="Uwaga 3" xfId="29569" hidden="1"/>
    <cellStyle name="Uwaga 3" xfId="29564" hidden="1"/>
    <cellStyle name="Uwaga 3" xfId="29561" hidden="1"/>
    <cellStyle name="Uwaga 3" xfId="29558" hidden="1"/>
    <cellStyle name="Uwaga 3" xfId="29554" hidden="1"/>
    <cellStyle name="Uwaga 3" xfId="29551" hidden="1"/>
    <cellStyle name="Uwaga 3" xfId="29549" hidden="1"/>
    <cellStyle name="Uwaga 3" xfId="29546" hidden="1"/>
    <cellStyle name="Uwaga 3" xfId="29543" hidden="1"/>
    <cellStyle name="Uwaga 3" xfId="29540" hidden="1"/>
    <cellStyle name="Uwaga 3" xfId="29538" hidden="1"/>
    <cellStyle name="Uwaga 3" xfId="29536" hidden="1"/>
    <cellStyle name="Uwaga 3" xfId="29533" hidden="1"/>
    <cellStyle name="Uwaga 3" xfId="29528" hidden="1"/>
    <cellStyle name="Uwaga 3" xfId="29525" hidden="1"/>
    <cellStyle name="Uwaga 3" xfId="29522" hidden="1"/>
    <cellStyle name="Uwaga 3" xfId="29519" hidden="1"/>
    <cellStyle name="Uwaga 3" xfId="29516" hidden="1"/>
    <cellStyle name="Uwaga 3" xfId="29513" hidden="1"/>
    <cellStyle name="Uwaga 3" xfId="29510" hidden="1"/>
    <cellStyle name="Uwaga 3" xfId="29507" hidden="1"/>
    <cellStyle name="Uwaga 3" xfId="29504" hidden="1"/>
    <cellStyle name="Uwaga 3" xfId="29502" hidden="1"/>
    <cellStyle name="Uwaga 3" xfId="29500" hidden="1"/>
    <cellStyle name="Uwaga 3" xfId="29497" hidden="1"/>
    <cellStyle name="Uwaga 3" xfId="29492" hidden="1"/>
    <cellStyle name="Uwaga 3" xfId="29489" hidden="1"/>
    <cellStyle name="Uwaga 3" xfId="29486" hidden="1"/>
    <cellStyle name="Uwaga 3" xfId="29483" hidden="1"/>
    <cellStyle name="Uwaga 3" xfId="29480" hidden="1"/>
    <cellStyle name="Uwaga 3" xfId="29477" hidden="1"/>
    <cellStyle name="Uwaga 3" xfId="29474" hidden="1"/>
    <cellStyle name="Uwaga 3" xfId="29471" hidden="1"/>
    <cellStyle name="Uwaga 3" xfId="29468" hidden="1"/>
    <cellStyle name="Uwaga 3" xfId="29466" hidden="1"/>
    <cellStyle name="Uwaga 3" xfId="29464" hidden="1"/>
    <cellStyle name="Uwaga 3" xfId="29461" hidden="1"/>
    <cellStyle name="Uwaga 3" xfId="29455" hidden="1"/>
    <cellStyle name="Uwaga 3" xfId="29452" hidden="1"/>
    <cellStyle name="Uwaga 3" xfId="29450" hidden="1"/>
    <cellStyle name="Uwaga 3" xfId="29446" hidden="1"/>
    <cellStyle name="Uwaga 3" xfId="29443" hidden="1"/>
    <cellStyle name="Uwaga 3" xfId="29441" hidden="1"/>
    <cellStyle name="Uwaga 3" xfId="29437" hidden="1"/>
    <cellStyle name="Uwaga 3" xfId="29434" hidden="1"/>
    <cellStyle name="Uwaga 3" xfId="29432" hidden="1"/>
    <cellStyle name="Uwaga 3" xfId="29430" hidden="1"/>
    <cellStyle name="Uwaga 3" xfId="29427" hidden="1"/>
    <cellStyle name="Uwaga 3" xfId="29424" hidden="1"/>
    <cellStyle name="Uwaga 3" xfId="29421" hidden="1"/>
    <cellStyle name="Uwaga 3" xfId="29419" hidden="1"/>
    <cellStyle name="Uwaga 3" xfId="29417" hidden="1"/>
    <cellStyle name="Uwaga 3" xfId="29412" hidden="1"/>
    <cellStyle name="Uwaga 3" xfId="29410" hidden="1"/>
    <cellStyle name="Uwaga 3" xfId="29407" hidden="1"/>
    <cellStyle name="Uwaga 3" xfId="29403" hidden="1"/>
    <cellStyle name="Uwaga 3" xfId="29401" hidden="1"/>
    <cellStyle name="Uwaga 3" xfId="29398" hidden="1"/>
    <cellStyle name="Uwaga 3" xfId="29394" hidden="1"/>
    <cellStyle name="Uwaga 3" xfId="29392" hidden="1"/>
    <cellStyle name="Uwaga 3" xfId="29389" hidden="1"/>
    <cellStyle name="Uwaga 3" xfId="29385" hidden="1"/>
    <cellStyle name="Uwaga 3" xfId="29383" hidden="1"/>
    <cellStyle name="Uwaga 3" xfId="29381" hidden="1"/>
    <cellStyle name="Uwaga 3" xfId="30837" hidden="1"/>
    <cellStyle name="Uwaga 3" xfId="30838" hidden="1"/>
    <cellStyle name="Uwaga 3" xfId="30840" hidden="1"/>
    <cellStyle name="Uwaga 3" xfId="30852" hidden="1"/>
    <cellStyle name="Uwaga 3" xfId="30853" hidden="1"/>
    <cellStyle name="Uwaga 3" xfId="30858" hidden="1"/>
    <cellStyle name="Uwaga 3" xfId="30867" hidden="1"/>
    <cellStyle name="Uwaga 3" xfId="30868" hidden="1"/>
    <cellStyle name="Uwaga 3" xfId="30873" hidden="1"/>
    <cellStyle name="Uwaga 3" xfId="30882" hidden="1"/>
    <cellStyle name="Uwaga 3" xfId="30883" hidden="1"/>
    <cellStyle name="Uwaga 3" xfId="30884" hidden="1"/>
    <cellStyle name="Uwaga 3" xfId="30897" hidden="1"/>
    <cellStyle name="Uwaga 3" xfId="30902" hidden="1"/>
    <cellStyle name="Uwaga 3" xfId="30907" hidden="1"/>
    <cellStyle name="Uwaga 3" xfId="30917" hidden="1"/>
    <cellStyle name="Uwaga 3" xfId="30922" hidden="1"/>
    <cellStyle name="Uwaga 3" xfId="30926" hidden="1"/>
    <cellStyle name="Uwaga 3" xfId="30933" hidden="1"/>
    <cellStyle name="Uwaga 3" xfId="30938" hidden="1"/>
    <cellStyle name="Uwaga 3" xfId="30941" hidden="1"/>
    <cellStyle name="Uwaga 3" xfId="30947" hidden="1"/>
    <cellStyle name="Uwaga 3" xfId="30952" hidden="1"/>
    <cellStyle name="Uwaga 3" xfId="30956" hidden="1"/>
    <cellStyle name="Uwaga 3" xfId="30957" hidden="1"/>
    <cellStyle name="Uwaga 3" xfId="30958" hidden="1"/>
    <cellStyle name="Uwaga 3" xfId="30962" hidden="1"/>
    <cellStyle name="Uwaga 3" xfId="30974" hidden="1"/>
    <cellStyle name="Uwaga 3" xfId="30979" hidden="1"/>
    <cellStyle name="Uwaga 3" xfId="30984" hidden="1"/>
    <cellStyle name="Uwaga 3" xfId="30989" hidden="1"/>
    <cellStyle name="Uwaga 3" xfId="30994" hidden="1"/>
    <cellStyle name="Uwaga 3" xfId="30999" hidden="1"/>
    <cellStyle name="Uwaga 3" xfId="31003" hidden="1"/>
    <cellStyle name="Uwaga 3" xfId="31007" hidden="1"/>
    <cellStyle name="Uwaga 3" xfId="31012" hidden="1"/>
    <cellStyle name="Uwaga 3" xfId="31017" hidden="1"/>
    <cellStyle name="Uwaga 3" xfId="31018" hidden="1"/>
    <cellStyle name="Uwaga 3" xfId="31020" hidden="1"/>
    <cellStyle name="Uwaga 3" xfId="31033" hidden="1"/>
    <cellStyle name="Uwaga 3" xfId="31037" hidden="1"/>
    <cellStyle name="Uwaga 3" xfId="31042" hidden="1"/>
    <cellStyle name="Uwaga 3" xfId="31049" hidden="1"/>
    <cellStyle name="Uwaga 3" xfId="31053" hidden="1"/>
    <cellStyle name="Uwaga 3" xfId="31058" hidden="1"/>
    <cellStyle name="Uwaga 3" xfId="31063" hidden="1"/>
    <cellStyle name="Uwaga 3" xfId="31066" hidden="1"/>
    <cellStyle name="Uwaga 3" xfId="31071" hidden="1"/>
    <cellStyle name="Uwaga 3" xfId="31077" hidden="1"/>
    <cellStyle name="Uwaga 3" xfId="31078" hidden="1"/>
    <cellStyle name="Uwaga 3" xfId="31081" hidden="1"/>
    <cellStyle name="Uwaga 3" xfId="31094" hidden="1"/>
    <cellStyle name="Uwaga 3" xfId="31098" hidden="1"/>
    <cellStyle name="Uwaga 3" xfId="31103" hidden="1"/>
    <cellStyle name="Uwaga 3" xfId="31110" hidden="1"/>
    <cellStyle name="Uwaga 3" xfId="31115" hidden="1"/>
    <cellStyle name="Uwaga 3" xfId="31119" hidden="1"/>
    <cellStyle name="Uwaga 3" xfId="31124" hidden="1"/>
    <cellStyle name="Uwaga 3" xfId="31128" hidden="1"/>
    <cellStyle name="Uwaga 3" xfId="31133" hidden="1"/>
    <cellStyle name="Uwaga 3" xfId="31137" hidden="1"/>
    <cellStyle name="Uwaga 3" xfId="31138" hidden="1"/>
    <cellStyle name="Uwaga 3" xfId="31140" hidden="1"/>
    <cellStyle name="Uwaga 3" xfId="31152" hidden="1"/>
    <cellStyle name="Uwaga 3" xfId="31153" hidden="1"/>
    <cellStyle name="Uwaga 3" xfId="31155" hidden="1"/>
    <cellStyle name="Uwaga 3" xfId="31167" hidden="1"/>
    <cellStyle name="Uwaga 3" xfId="31169" hidden="1"/>
    <cellStyle name="Uwaga 3" xfId="31172" hidden="1"/>
    <cellStyle name="Uwaga 3" xfId="31182" hidden="1"/>
    <cellStyle name="Uwaga 3" xfId="31183" hidden="1"/>
    <cellStyle name="Uwaga 3" xfId="31185" hidden="1"/>
    <cellStyle name="Uwaga 3" xfId="31197" hidden="1"/>
    <cellStyle name="Uwaga 3" xfId="31198" hidden="1"/>
    <cellStyle name="Uwaga 3" xfId="31199" hidden="1"/>
    <cellStyle name="Uwaga 3" xfId="31213" hidden="1"/>
    <cellStyle name="Uwaga 3" xfId="31216" hidden="1"/>
    <cellStyle name="Uwaga 3" xfId="31220" hidden="1"/>
    <cellStyle name="Uwaga 3" xfId="31228" hidden="1"/>
    <cellStyle name="Uwaga 3" xfId="31231" hidden="1"/>
    <cellStyle name="Uwaga 3" xfId="31235" hidden="1"/>
    <cellStyle name="Uwaga 3" xfId="31243" hidden="1"/>
    <cellStyle name="Uwaga 3" xfId="31246" hidden="1"/>
    <cellStyle name="Uwaga 3" xfId="31250" hidden="1"/>
    <cellStyle name="Uwaga 3" xfId="31257" hidden="1"/>
    <cellStyle name="Uwaga 3" xfId="31258" hidden="1"/>
    <cellStyle name="Uwaga 3" xfId="31260" hidden="1"/>
    <cellStyle name="Uwaga 3" xfId="31273" hidden="1"/>
    <cellStyle name="Uwaga 3" xfId="31276" hidden="1"/>
    <cellStyle name="Uwaga 3" xfId="31279" hidden="1"/>
    <cellStyle name="Uwaga 3" xfId="31288" hidden="1"/>
    <cellStyle name="Uwaga 3" xfId="31291" hidden="1"/>
    <cellStyle name="Uwaga 3" xfId="31295" hidden="1"/>
    <cellStyle name="Uwaga 3" xfId="31303" hidden="1"/>
    <cellStyle name="Uwaga 3" xfId="31305" hidden="1"/>
    <cellStyle name="Uwaga 3" xfId="31308" hidden="1"/>
    <cellStyle name="Uwaga 3" xfId="31317" hidden="1"/>
    <cellStyle name="Uwaga 3" xfId="31318" hidden="1"/>
    <cellStyle name="Uwaga 3" xfId="31319" hidden="1"/>
    <cellStyle name="Uwaga 3" xfId="31332" hidden="1"/>
    <cellStyle name="Uwaga 3" xfId="31333" hidden="1"/>
    <cellStyle name="Uwaga 3" xfId="31335" hidden="1"/>
    <cellStyle name="Uwaga 3" xfId="31347" hidden="1"/>
    <cellStyle name="Uwaga 3" xfId="31348" hidden="1"/>
    <cellStyle name="Uwaga 3" xfId="31350" hidden="1"/>
    <cellStyle name="Uwaga 3" xfId="31362" hidden="1"/>
    <cellStyle name="Uwaga 3" xfId="31363" hidden="1"/>
    <cellStyle name="Uwaga 3" xfId="31365" hidden="1"/>
    <cellStyle name="Uwaga 3" xfId="31377" hidden="1"/>
    <cellStyle name="Uwaga 3" xfId="31378" hidden="1"/>
    <cellStyle name="Uwaga 3" xfId="31379" hidden="1"/>
    <cellStyle name="Uwaga 3" xfId="31393" hidden="1"/>
    <cellStyle name="Uwaga 3" xfId="31395" hidden="1"/>
    <cellStyle name="Uwaga 3" xfId="31398" hidden="1"/>
    <cellStyle name="Uwaga 3" xfId="31408" hidden="1"/>
    <cellStyle name="Uwaga 3" xfId="31411" hidden="1"/>
    <cellStyle name="Uwaga 3" xfId="31414" hidden="1"/>
    <cellStyle name="Uwaga 3" xfId="31423" hidden="1"/>
    <cellStyle name="Uwaga 3" xfId="31425" hidden="1"/>
    <cellStyle name="Uwaga 3" xfId="31428" hidden="1"/>
    <cellStyle name="Uwaga 3" xfId="31437" hidden="1"/>
    <cellStyle name="Uwaga 3" xfId="31438" hidden="1"/>
    <cellStyle name="Uwaga 3" xfId="31439" hidden="1"/>
    <cellStyle name="Uwaga 3" xfId="31452" hidden="1"/>
    <cellStyle name="Uwaga 3" xfId="31454" hidden="1"/>
    <cellStyle name="Uwaga 3" xfId="31456" hidden="1"/>
    <cellStyle name="Uwaga 3" xfId="31467" hidden="1"/>
    <cellStyle name="Uwaga 3" xfId="31469" hidden="1"/>
    <cellStyle name="Uwaga 3" xfId="31471" hidden="1"/>
    <cellStyle name="Uwaga 3" xfId="31482" hidden="1"/>
    <cellStyle name="Uwaga 3" xfId="31484" hidden="1"/>
    <cellStyle name="Uwaga 3" xfId="31486" hidden="1"/>
    <cellStyle name="Uwaga 3" xfId="31497" hidden="1"/>
    <cellStyle name="Uwaga 3" xfId="31498" hidden="1"/>
    <cellStyle name="Uwaga 3" xfId="31499" hidden="1"/>
    <cellStyle name="Uwaga 3" xfId="31512" hidden="1"/>
    <cellStyle name="Uwaga 3" xfId="31514" hidden="1"/>
    <cellStyle name="Uwaga 3" xfId="31516" hidden="1"/>
    <cellStyle name="Uwaga 3" xfId="31527" hidden="1"/>
    <cellStyle name="Uwaga 3" xfId="31529" hidden="1"/>
    <cellStyle name="Uwaga 3" xfId="31531" hidden="1"/>
    <cellStyle name="Uwaga 3" xfId="31542" hidden="1"/>
    <cellStyle name="Uwaga 3" xfId="31544" hidden="1"/>
    <cellStyle name="Uwaga 3" xfId="31545" hidden="1"/>
    <cellStyle name="Uwaga 3" xfId="31557" hidden="1"/>
    <cellStyle name="Uwaga 3" xfId="31558" hidden="1"/>
    <cellStyle name="Uwaga 3" xfId="31559" hidden="1"/>
    <cellStyle name="Uwaga 3" xfId="31572" hidden="1"/>
    <cellStyle name="Uwaga 3" xfId="31574" hidden="1"/>
    <cellStyle name="Uwaga 3" xfId="31576" hidden="1"/>
    <cellStyle name="Uwaga 3" xfId="31587" hidden="1"/>
    <cellStyle name="Uwaga 3" xfId="31589" hidden="1"/>
    <cellStyle name="Uwaga 3" xfId="31591" hidden="1"/>
    <cellStyle name="Uwaga 3" xfId="31602" hidden="1"/>
    <cellStyle name="Uwaga 3" xfId="31604" hidden="1"/>
    <cellStyle name="Uwaga 3" xfId="31606" hidden="1"/>
    <cellStyle name="Uwaga 3" xfId="31617" hidden="1"/>
    <cellStyle name="Uwaga 3" xfId="31618" hidden="1"/>
    <cellStyle name="Uwaga 3" xfId="31620" hidden="1"/>
    <cellStyle name="Uwaga 3" xfId="31631" hidden="1"/>
    <cellStyle name="Uwaga 3" xfId="31633" hidden="1"/>
    <cellStyle name="Uwaga 3" xfId="31634" hidden="1"/>
    <cellStyle name="Uwaga 3" xfId="31643" hidden="1"/>
    <cellStyle name="Uwaga 3" xfId="31646" hidden="1"/>
    <cellStyle name="Uwaga 3" xfId="31648" hidden="1"/>
    <cellStyle name="Uwaga 3" xfId="31659" hidden="1"/>
    <cellStyle name="Uwaga 3" xfId="31661" hidden="1"/>
    <cellStyle name="Uwaga 3" xfId="31663" hidden="1"/>
    <cellStyle name="Uwaga 3" xfId="31675" hidden="1"/>
    <cellStyle name="Uwaga 3" xfId="31677" hidden="1"/>
    <cellStyle name="Uwaga 3" xfId="31679" hidden="1"/>
    <cellStyle name="Uwaga 3" xfId="31687" hidden="1"/>
    <cellStyle name="Uwaga 3" xfId="31689" hidden="1"/>
    <cellStyle name="Uwaga 3" xfId="31692" hidden="1"/>
    <cellStyle name="Uwaga 3" xfId="31682" hidden="1"/>
    <cellStyle name="Uwaga 3" xfId="31681" hidden="1"/>
    <cellStyle name="Uwaga 3" xfId="31680" hidden="1"/>
    <cellStyle name="Uwaga 3" xfId="31667" hidden="1"/>
    <cellStyle name="Uwaga 3" xfId="31666" hidden="1"/>
    <cellStyle name="Uwaga 3" xfId="31665" hidden="1"/>
    <cellStyle name="Uwaga 3" xfId="31652" hidden="1"/>
    <cellStyle name="Uwaga 3" xfId="31651" hidden="1"/>
    <cellStyle name="Uwaga 3" xfId="31650" hidden="1"/>
    <cellStyle name="Uwaga 3" xfId="31637" hidden="1"/>
    <cellStyle name="Uwaga 3" xfId="31636" hidden="1"/>
    <cellStyle name="Uwaga 3" xfId="31635" hidden="1"/>
    <cellStyle name="Uwaga 3" xfId="31622" hidden="1"/>
    <cellStyle name="Uwaga 3" xfId="31621" hidden="1"/>
    <cellStyle name="Uwaga 3" xfId="31619" hidden="1"/>
    <cellStyle name="Uwaga 3" xfId="31608" hidden="1"/>
    <cellStyle name="Uwaga 3" xfId="31605" hidden="1"/>
    <cellStyle name="Uwaga 3" xfId="31603" hidden="1"/>
    <cellStyle name="Uwaga 3" xfId="31593" hidden="1"/>
    <cellStyle name="Uwaga 3" xfId="31590" hidden="1"/>
    <cellStyle name="Uwaga 3" xfId="31588" hidden="1"/>
    <cellStyle name="Uwaga 3" xfId="31578" hidden="1"/>
    <cellStyle name="Uwaga 3" xfId="31575" hidden="1"/>
    <cellStyle name="Uwaga 3" xfId="31573" hidden="1"/>
    <cellStyle name="Uwaga 3" xfId="31563" hidden="1"/>
    <cellStyle name="Uwaga 3" xfId="31561" hidden="1"/>
    <cellStyle name="Uwaga 3" xfId="31560" hidden="1"/>
    <cellStyle name="Uwaga 3" xfId="31548" hidden="1"/>
    <cellStyle name="Uwaga 3" xfId="31546" hidden="1"/>
    <cellStyle name="Uwaga 3" xfId="31543" hidden="1"/>
    <cellStyle name="Uwaga 3" xfId="31533" hidden="1"/>
    <cellStyle name="Uwaga 3" xfId="31530" hidden="1"/>
    <cellStyle name="Uwaga 3" xfId="31528" hidden="1"/>
    <cellStyle name="Uwaga 3" xfId="31518" hidden="1"/>
    <cellStyle name="Uwaga 3" xfId="31515" hidden="1"/>
    <cellStyle name="Uwaga 3" xfId="31513" hidden="1"/>
    <cellStyle name="Uwaga 3" xfId="31503" hidden="1"/>
    <cellStyle name="Uwaga 3" xfId="31501" hidden="1"/>
    <cellStyle name="Uwaga 3" xfId="31500" hidden="1"/>
    <cellStyle name="Uwaga 3" xfId="31488" hidden="1"/>
    <cellStyle name="Uwaga 3" xfId="31485" hidden="1"/>
    <cellStyle name="Uwaga 3" xfId="31483" hidden="1"/>
    <cellStyle name="Uwaga 3" xfId="31473" hidden="1"/>
    <cellStyle name="Uwaga 3" xfId="31470" hidden="1"/>
    <cellStyle name="Uwaga 3" xfId="31468" hidden="1"/>
    <cellStyle name="Uwaga 3" xfId="31458" hidden="1"/>
    <cellStyle name="Uwaga 3" xfId="31455" hidden="1"/>
    <cellStyle name="Uwaga 3" xfId="31453" hidden="1"/>
    <cellStyle name="Uwaga 3" xfId="31443" hidden="1"/>
    <cellStyle name="Uwaga 3" xfId="31441" hidden="1"/>
    <cellStyle name="Uwaga 3" xfId="31440" hidden="1"/>
    <cellStyle name="Uwaga 3" xfId="31427" hidden="1"/>
    <cellStyle name="Uwaga 3" xfId="31424" hidden="1"/>
    <cellStyle name="Uwaga 3" xfId="31422" hidden="1"/>
    <cellStyle name="Uwaga 3" xfId="31412" hidden="1"/>
    <cellStyle name="Uwaga 3" xfId="31409" hidden="1"/>
    <cellStyle name="Uwaga 3" xfId="31407" hidden="1"/>
    <cellStyle name="Uwaga 3" xfId="31397" hidden="1"/>
    <cellStyle name="Uwaga 3" xfId="31394" hidden="1"/>
    <cellStyle name="Uwaga 3" xfId="31392" hidden="1"/>
    <cellStyle name="Uwaga 3" xfId="31383" hidden="1"/>
    <cellStyle name="Uwaga 3" xfId="31381" hidden="1"/>
    <cellStyle name="Uwaga 3" xfId="31380" hidden="1"/>
    <cellStyle name="Uwaga 3" xfId="31368" hidden="1"/>
    <cellStyle name="Uwaga 3" xfId="31366" hidden="1"/>
    <cellStyle name="Uwaga 3" xfId="31364" hidden="1"/>
    <cellStyle name="Uwaga 3" xfId="31353" hidden="1"/>
    <cellStyle name="Uwaga 3" xfId="31351" hidden="1"/>
    <cellStyle name="Uwaga 3" xfId="31349" hidden="1"/>
    <cellStyle name="Uwaga 3" xfId="31338" hidden="1"/>
    <cellStyle name="Uwaga 3" xfId="31336" hidden="1"/>
    <cellStyle name="Uwaga 3" xfId="31334" hidden="1"/>
    <cellStyle name="Uwaga 3" xfId="31323" hidden="1"/>
    <cellStyle name="Uwaga 3" xfId="31321" hidden="1"/>
    <cellStyle name="Uwaga 3" xfId="31320" hidden="1"/>
    <cellStyle name="Uwaga 3" xfId="31307" hidden="1"/>
    <cellStyle name="Uwaga 3" xfId="31304" hidden="1"/>
    <cellStyle name="Uwaga 3" xfId="31302" hidden="1"/>
    <cellStyle name="Uwaga 3" xfId="31292" hidden="1"/>
    <cellStyle name="Uwaga 3" xfId="31289" hidden="1"/>
    <cellStyle name="Uwaga 3" xfId="31287" hidden="1"/>
    <cellStyle name="Uwaga 3" xfId="31277" hidden="1"/>
    <cellStyle name="Uwaga 3" xfId="31274" hidden="1"/>
    <cellStyle name="Uwaga 3" xfId="31272" hidden="1"/>
    <cellStyle name="Uwaga 3" xfId="31263" hidden="1"/>
    <cellStyle name="Uwaga 3" xfId="31261" hidden="1"/>
    <cellStyle name="Uwaga 3" xfId="31259" hidden="1"/>
    <cellStyle name="Uwaga 3" xfId="31247" hidden="1"/>
    <cellStyle name="Uwaga 3" xfId="31244" hidden="1"/>
    <cellStyle name="Uwaga 3" xfId="31242" hidden="1"/>
    <cellStyle name="Uwaga 3" xfId="31232" hidden="1"/>
    <cellStyle name="Uwaga 3" xfId="31229" hidden="1"/>
    <cellStyle name="Uwaga 3" xfId="31227" hidden="1"/>
    <cellStyle name="Uwaga 3" xfId="31217" hidden="1"/>
    <cellStyle name="Uwaga 3" xfId="31214" hidden="1"/>
    <cellStyle name="Uwaga 3" xfId="31212" hidden="1"/>
    <cellStyle name="Uwaga 3" xfId="31205" hidden="1"/>
    <cellStyle name="Uwaga 3" xfId="31202" hidden="1"/>
    <cellStyle name="Uwaga 3" xfId="31200" hidden="1"/>
    <cellStyle name="Uwaga 3" xfId="31190" hidden="1"/>
    <cellStyle name="Uwaga 3" xfId="31187" hidden="1"/>
    <cellStyle name="Uwaga 3" xfId="31184" hidden="1"/>
    <cellStyle name="Uwaga 3" xfId="31175" hidden="1"/>
    <cellStyle name="Uwaga 3" xfId="31171" hidden="1"/>
    <cellStyle name="Uwaga 3" xfId="31168" hidden="1"/>
    <cellStyle name="Uwaga 3" xfId="31160" hidden="1"/>
    <cellStyle name="Uwaga 3" xfId="31157" hidden="1"/>
    <cellStyle name="Uwaga 3" xfId="31154" hidden="1"/>
    <cellStyle name="Uwaga 3" xfId="31145" hidden="1"/>
    <cellStyle name="Uwaga 3" xfId="31142" hidden="1"/>
    <cellStyle name="Uwaga 3" xfId="31139" hidden="1"/>
    <cellStyle name="Uwaga 3" xfId="31129" hidden="1"/>
    <cellStyle name="Uwaga 3" xfId="31125" hidden="1"/>
    <cellStyle name="Uwaga 3" xfId="31122" hidden="1"/>
    <cellStyle name="Uwaga 3" xfId="31113" hidden="1"/>
    <cellStyle name="Uwaga 3" xfId="31109" hidden="1"/>
    <cellStyle name="Uwaga 3" xfId="31107" hidden="1"/>
    <cellStyle name="Uwaga 3" xfId="31099" hidden="1"/>
    <cellStyle name="Uwaga 3" xfId="31095" hidden="1"/>
    <cellStyle name="Uwaga 3" xfId="31092" hidden="1"/>
    <cellStyle name="Uwaga 3" xfId="31085" hidden="1"/>
    <cellStyle name="Uwaga 3" xfId="31082" hidden="1"/>
    <cellStyle name="Uwaga 3" xfId="31079" hidden="1"/>
    <cellStyle name="Uwaga 3" xfId="31070" hidden="1"/>
    <cellStyle name="Uwaga 3" xfId="31065" hidden="1"/>
    <cellStyle name="Uwaga 3" xfId="31062" hidden="1"/>
    <cellStyle name="Uwaga 3" xfId="31055" hidden="1"/>
    <cellStyle name="Uwaga 3" xfId="31050" hidden="1"/>
    <cellStyle name="Uwaga 3" xfId="31047" hidden="1"/>
    <cellStyle name="Uwaga 3" xfId="31040" hidden="1"/>
    <cellStyle name="Uwaga 3" xfId="31035" hidden="1"/>
    <cellStyle name="Uwaga 3" xfId="31032" hidden="1"/>
    <cellStyle name="Uwaga 3" xfId="31026" hidden="1"/>
    <cellStyle name="Uwaga 3" xfId="31022" hidden="1"/>
    <cellStyle name="Uwaga 3" xfId="31019" hidden="1"/>
    <cellStyle name="Uwaga 3" xfId="31011" hidden="1"/>
    <cellStyle name="Uwaga 3" xfId="31006" hidden="1"/>
    <cellStyle name="Uwaga 3" xfId="31002" hidden="1"/>
    <cellStyle name="Uwaga 3" xfId="30996" hidden="1"/>
    <cellStyle name="Uwaga 3" xfId="30991" hidden="1"/>
    <cellStyle name="Uwaga 3" xfId="30987" hidden="1"/>
    <cellStyle name="Uwaga 3" xfId="30981" hidden="1"/>
    <cellStyle name="Uwaga 3" xfId="30976" hidden="1"/>
    <cellStyle name="Uwaga 3" xfId="30972" hidden="1"/>
    <cellStyle name="Uwaga 3" xfId="30967" hidden="1"/>
    <cellStyle name="Uwaga 3" xfId="30963" hidden="1"/>
    <cellStyle name="Uwaga 3" xfId="30959" hidden="1"/>
    <cellStyle name="Uwaga 3" xfId="30951" hidden="1"/>
    <cellStyle name="Uwaga 3" xfId="30946" hidden="1"/>
    <cellStyle name="Uwaga 3" xfId="30942" hidden="1"/>
    <cellStyle name="Uwaga 3" xfId="30936" hidden="1"/>
    <cellStyle name="Uwaga 3" xfId="30931" hidden="1"/>
    <cellStyle name="Uwaga 3" xfId="30927" hidden="1"/>
    <cellStyle name="Uwaga 3" xfId="30921" hidden="1"/>
    <cellStyle name="Uwaga 3" xfId="30916" hidden="1"/>
    <cellStyle name="Uwaga 3" xfId="30912" hidden="1"/>
    <cellStyle name="Uwaga 3" xfId="30908" hidden="1"/>
    <cellStyle name="Uwaga 3" xfId="30903" hidden="1"/>
    <cellStyle name="Uwaga 3" xfId="30898" hidden="1"/>
    <cellStyle name="Uwaga 3" xfId="30893" hidden="1"/>
    <cellStyle name="Uwaga 3" xfId="30889" hidden="1"/>
    <cellStyle name="Uwaga 3" xfId="30885" hidden="1"/>
    <cellStyle name="Uwaga 3" xfId="30878" hidden="1"/>
    <cellStyle name="Uwaga 3" xfId="30874" hidden="1"/>
    <cellStyle name="Uwaga 3" xfId="30869" hidden="1"/>
    <cellStyle name="Uwaga 3" xfId="30863" hidden="1"/>
    <cellStyle name="Uwaga 3" xfId="30859" hidden="1"/>
    <cellStyle name="Uwaga 3" xfId="30854" hidden="1"/>
    <cellStyle name="Uwaga 3" xfId="30848" hidden="1"/>
    <cellStyle name="Uwaga 3" xfId="30844" hidden="1"/>
    <cellStyle name="Uwaga 3" xfId="30839" hidden="1"/>
    <cellStyle name="Uwaga 3" xfId="30833" hidden="1"/>
    <cellStyle name="Uwaga 3" xfId="30829" hidden="1"/>
    <cellStyle name="Uwaga 3" xfId="30825" hidden="1"/>
    <cellStyle name="Uwaga 3" xfId="31685" hidden="1"/>
    <cellStyle name="Uwaga 3" xfId="31684" hidden="1"/>
    <cellStyle name="Uwaga 3" xfId="31683" hidden="1"/>
    <cellStyle name="Uwaga 3" xfId="31670" hidden="1"/>
    <cellStyle name="Uwaga 3" xfId="31669" hidden="1"/>
    <cellStyle name="Uwaga 3" xfId="31668" hidden="1"/>
    <cellStyle name="Uwaga 3" xfId="31655" hidden="1"/>
    <cellStyle name="Uwaga 3" xfId="31654" hidden="1"/>
    <cellStyle name="Uwaga 3" xfId="31653" hidden="1"/>
    <cellStyle name="Uwaga 3" xfId="31640" hidden="1"/>
    <cellStyle name="Uwaga 3" xfId="31639" hidden="1"/>
    <cellStyle name="Uwaga 3" xfId="31638" hidden="1"/>
    <cellStyle name="Uwaga 3" xfId="31625" hidden="1"/>
    <cellStyle name="Uwaga 3" xfId="31624" hidden="1"/>
    <cellStyle name="Uwaga 3" xfId="31623" hidden="1"/>
    <cellStyle name="Uwaga 3" xfId="31611" hidden="1"/>
    <cellStyle name="Uwaga 3" xfId="31609" hidden="1"/>
    <cellStyle name="Uwaga 3" xfId="31607" hidden="1"/>
    <cellStyle name="Uwaga 3" xfId="31596" hidden="1"/>
    <cellStyle name="Uwaga 3" xfId="31594" hidden="1"/>
    <cellStyle name="Uwaga 3" xfId="31592" hidden="1"/>
    <cellStyle name="Uwaga 3" xfId="31581" hidden="1"/>
    <cellStyle name="Uwaga 3" xfId="31579" hidden="1"/>
    <cellStyle name="Uwaga 3" xfId="31577" hidden="1"/>
    <cellStyle name="Uwaga 3" xfId="31566" hidden="1"/>
    <cellStyle name="Uwaga 3" xfId="31564" hidden="1"/>
    <cellStyle name="Uwaga 3" xfId="31562" hidden="1"/>
    <cellStyle name="Uwaga 3" xfId="31551" hidden="1"/>
    <cellStyle name="Uwaga 3" xfId="31549" hidden="1"/>
    <cellStyle name="Uwaga 3" xfId="31547" hidden="1"/>
    <cellStyle name="Uwaga 3" xfId="31536" hidden="1"/>
    <cellStyle name="Uwaga 3" xfId="31534" hidden="1"/>
    <cellStyle name="Uwaga 3" xfId="31532" hidden="1"/>
    <cellStyle name="Uwaga 3" xfId="31521" hidden="1"/>
    <cellStyle name="Uwaga 3" xfId="31519" hidden="1"/>
    <cellStyle name="Uwaga 3" xfId="31517" hidden="1"/>
    <cellStyle name="Uwaga 3" xfId="31506" hidden="1"/>
    <cellStyle name="Uwaga 3" xfId="31504" hidden="1"/>
    <cellStyle name="Uwaga 3" xfId="31502" hidden="1"/>
    <cellStyle name="Uwaga 3" xfId="31491" hidden="1"/>
    <cellStyle name="Uwaga 3" xfId="31489" hidden="1"/>
    <cellStyle name="Uwaga 3" xfId="31487" hidden="1"/>
    <cellStyle name="Uwaga 3" xfId="31476" hidden="1"/>
    <cellStyle name="Uwaga 3" xfId="31474" hidden="1"/>
    <cellStyle name="Uwaga 3" xfId="31472" hidden="1"/>
    <cellStyle name="Uwaga 3" xfId="31461" hidden="1"/>
    <cellStyle name="Uwaga 3" xfId="31459" hidden="1"/>
    <cellStyle name="Uwaga 3" xfId="31457" hidden="1"/>
    <cellStyle name="Uwaga 3" xfId="31446" hidden="1"/>
    <cellStyle name="Uwaga 3" xfId="31444" hidden="1"/>
    <cellStyle name="Uwaga 3" xfId="31442" hidden="1"/>
    <cellStyle name="Uwaga 3" xfId="31431" hidden="1"/>
    <cellStyle name="Uwaga 3" xfId="31429" hidden="1"/>
    <cellStyle name="Uwaga 3" xfId="31426" hidden="1"/>
    <cellStyle name="Uwaga 3" xfId="31416" hidden="1"/>
    <cellStyle name="Uwaga 3" xfId="31413" hidden="1"/>
    <cellStyle name="Uwaga 3" xfId="31410" hidden="1"/>
    <cellStyle name="Uwaga 3" xfId="31401" hidden="1"/>
    <cellStyle name="Uwaga 3" xfId="31399" hidden="1"/>
    <cellStyle name="Uwaga 3" xfId="31396" hidden="1"/>
    <cellStyle name="Uwaga 3" xfId="31386" hidden="1"/>
    <cellStyle name="Uwaga 3" xfId="31384" hidden="1"/>
    <cellStyle name="Uwaga 3" xfId="31382" hidden="1"/>
    <cellStyle name="Uwaga 3" xfId="31371" hidden="1"/>
    <cellStyle name="Uwaga 3" xfId="31369" hidden="1"/>
    <cellStyle name="Uwaga 3" xfId="31367" hidden="1"/>
    <cellStyle name="Uwaga 3" xfId="31356" hidden="1"/>
    <cellStyle name="Uwaga 3" xfId="31354" hidden="1"/>
    <cellStyle name="Uwaga 3" xfId="31352" hidden="1"/>
    <cellStyle name="Uwaga 3" xfId="31341" hidden="1"/>
    <cellStyle name="Uwaga 3" xfId="31339" hidden="1"/>
    <cellStyle name="Uwaga 3" xfId="31337" hidden="1"/>
    <cellStyle name="Uwaga 3" xfId="31326" hidden="1"/>
    <cellStyle name="Uwaga 3" xfId="31324" hidden="1"/>
    <cellStyle name="Uwaga 3" xfId="31322" hidden="1"/>
    <cellStyle name="Uwaga 3" xfId="31311" hidden="1"/>
    <cellStyle name="Uwaga 3" xfId="31309" hidden="1"/>
    <cellStyle name="Uwaga 3" xfId="31306" hidden="1"/>
    <cellStyle name="Uwaga 3" xfId="31296" hidden="1"/>
    <cellStyle name="Uwaga 3" xfId="31293" hidden="1"/>
    <cellStyle name="Uwaga 3" xfId="31290" hidden="1"/>
    <cellStyle name="Uwaga 3" xfId="31281" hidden="1"/>
    <cellStyle name="Uwaga 3" xfId="31278" hidden="1"/>
    <cellStyle name="Uwaga 3" xfId="31275" hidden="1"/>
    <cellStyle name="Uwaga 3" xfId="31266" hidden="1"/>
    <cellStyle name="Uwaga 3" xfId="31264" hidden="1"/>
    <cellStyle name="Uwaga 3" xfId="31262" hidden="1"/>
    <cellStyle name="Uwaga 3" xfId="31251" hidden="1"/>
    <cellStyle name="Uwaga 3" xfId="31248" hidden="1"/>
    <cellStyle name="Uwaga 3" xfId="31245" hidden="1"/>
    <cellStyle name="Uwaga 3" xfId="31236" hidden="1"/>
    <cellStyle name="Uwaga 3" xfId="31233" hidden="1"/>
    <cellStyle name="Uwaga 3" xfId="31230" hidden="1"/>
    <cellStyle name="Uwaga 3" xfId="31221" hidden="1"/>
    <cellStyle name="Uwaga 3" xfId="31218" hidden="1"/>
    <cellStyle name="Uwaga 3" xfId="31215" hidden="1"/>
    <cellStyle name="Uwaga 3" xfId="31208" hidden="1"/>
    <cellStyle name="Uwaga 3" xfId="31204" hidden="1"/>
    <cellStyle name="Uwaga 3" xfId="31201" hidden="1"/>
    <cellStyle name="Uwaga 3" xfId="31193" hidden="1"/>
    <cellStyle name="Uwaga 3" xfId="31189" hidden="1"/>
    <cellStyle name="Uwaga 3" xfId="31186" hidden="1"/>
    <cellStyle name="Uwaga 3" xfId="31178" hidden="1"/>
    <cellStyle name="Uwaga 3" xfId="31174" hidden="1"/>
    <cellStyle name="Uwaga 3" xfId="31170" hidden="1"/>
    <cellStyle name="Uwaga 3" xfId="31163" hidden="1"/>
    <cellStyle name="Uwaga 3" xfId="31159" hidden="1"/>
    <cellStyle name="Uwaga 3" xfId="31156" hidden="1"/>
    <cellStyle name="Uwaga 3" xfId="31148" hidden="1"/>
    <cellStyle name="Uwaga 3" xfId="31144" hidden="1"/>
    <cellStyle name="Uwaga 3" xfId="31141" hidden="1"/>
    <cellStyle name="Uwaga 3" xfId="31132" hidden="1"/>
    <cellStyle name="Uwaga 3" xfId="31127" hidden="1"/>
    <cellStyle name="Uwaga 3" xfId="31123" hidden="1"/>
    <cellStyle name="Uwaga 3" xfId="31117" hidden="1"/>
    <cellStyle name="Uwaga 3" xfId="31112" hidden="1"/>
    <cellStyle name="Uwaga 3" xfId="31108" hidden="1"/>
    <cellStyle name="Uwaga 3" xfId="31102" hidden="1"/>
    <cellStyle name="Uwaga 3" xfId="31097" hidden="1"/>
    <cellStyle name="Uwaga 3" xfId="31093" hidden="1"/>
    <cellStyle name="Uwaga 3" xfId="31088" hidden="1"/>
    <cellStyle name="Uwaga 3" xfId="31084" hidden="1"/>
    <cellStyle name="Uwaga 3" xfId="31080" hidden="1"/>
    <cellStyle name="Uwaga 3" xfId="31073" hidden="1"/>
    <cellStyle name="Uwaga 3" xfId="31068" hidden="1"/>
    <cellStyle name="Uwaga 3" xfId="31064" hidden="1"/>
    <cellStyle name="Uwaga 3" xfId="31057" hidden="1"/>
    <cellStyle name="Uwaga 3" xfId="31052" hidden="1"/>
    <cellStyle name="Uwaga 3" xfId="31048" hidden="1"/>
    <cellStyle name="Uwaga 3" xfId="31043" hidden="1"/>
    <cellStyle name="Uwaga 3" xfId="31038" hidden="1"/>
    <cellStyle name="Uwaga 3" xfId="31034" hidden="1"/>
    <cellStyle name="Uwaga 3" xfId="31028" hidden="1"/>
    <cellStyle name="Uwaga 3" xfId="31024" hidden="1"/>
    <cellStyle name="Uwaga 3" xfId="31021" hidden="1"/>
    <cellStyle name="Uwaga 3" xfId="31014" hidden="1"/>
    <cellStyle name="Uwaga 3" xfId="31009" hidden="1"/>
    <cellStyle name="Uwaga 3" xfId="31004" hidden="1"/>
    <cellStyle name="Uwaga 3" xfId="30998" hidden="1"/>
    <cellStyle name="Uwaga 3" xfId="30993" hidden="1"/>
    <cellStyle name="Uwaga 3" xfId="30988" hidden="1"/>
    <cellStyle name="Uwaga 3" xfId="30983" hidden="1"/>
    <cellStyle name="Uwaga 3" xfId="30978" hidden="1"/>
    <cellStyle name="Uwaga 3" xfId="30973" hidden="1"/>
    <cellStyle name="Uwaga 3" xfId="30969" hidden="1"/>
    <cellStyle name="Uwaga 3" xfId="30965" hidden="1"/>
    <cellStyle name="Uwaga 3" xfId="30960" hidden="1"/>
    <cellStyle name="Uwaga 3" xfId="30953" hidden="1"/>
    <cellStyle name="Uwaga 3" xfId="30948" hidden="1"/>
    <cellStyle name="Uwaga 3" xfId="30943" hidden="1"/>
    <cellStyle name="Uwaga 3" xfId="30937" hidden="1"/>
    <cellStyle name="Uwaga 3" xfId="30932" hidden="1"/>
    <cellStyle name="Uwaga 3" xfId="30928" hidden="1"/>
    <cellStyle name="Uwaga 3" xfId="30923" hidden="1"/>
    <cellStyle name="Uwaga 3" xfId="30918" hidden="1"/>
    <cellStyle name="Uwaga 3" xfId="30913" hidden="1"/>
    <cellStyle name="Uwaga 3" xfId="30909" hidden="1"/>
    <cellStyle name="Uwaga 3" xfId="30904" hidden="1"/>
    <cellStyle name="Uwaga 3" xfId="30899" hidden="1"/>
    <cellStyle name="Uwaga 3" xfId="30894" hidden="1"/>
    <cellStyle name="Uwaga 3" xfId="30890" hidden="1"/>
    <cellStyle name="Uwaga 3" xfId="30886" hidden="1"/>
    <cellStyle name="Uwaga 3" xfId="30879" hidden="1"/>
    <cellStyle name="Uwaga 3" xfId="30875" hidden="1"/>
    <cellStyle name="Uwaga 3" xfId="30870" hidden="1"/>
    <cellStyle name="Uwaga 3" xfId="30864" hidden="1"/>
    <cellStyle name="Uwaga 3" xfId="30860" hidden="1"/>
    <cellStyle name="Uwaga 3" xfId="30855" hidden="1"/>
    <cellStyle name="Uwaga 3" xfId="30849" hidden="1"/>
    <cellStyle name="Uwaga 3" xfId="30845" hidden="1"/>
    <cellStyle name="Uwaga 3" xfId="30841" hidden="1"/>
    <cellStyle name="Uwaga 3" xfId="30834" hidden="1"/>
    <cellStyle name="Uwaga 3" xfId="30830" hidden="1"/>
    <cellStyle name="Uwaga 3" xfId="30826" hidden="1"/>
    <cellStyle name="Uwaga 3" xfId="31690" hidden="1"/>
    <cellStyle name="Uwaga 3" xfId="31688" hidden="1"/>
    <cellStyle name="Uwaga 3" xfId="31686" hidden="1"/>
    <cellStyle name="Uwaga 3" xfId="31673" hidden="1"/>
    <cellStyle name="Uwaga 3" xfId="31672" hidden="1"/>
    <cellStyle name="Uwaga 3" xfId="31671" hidden="1"/>
    <cellStyle name="Uwaga 3" xfId="31658" hidden="1"/>
    <cellStyle name="Uwaga 3" xfId="31657" hidden="1"/>
    <cellStyle name="Uwaga 3" xfId="31656" hidden="1"/>
    <cellStyle name="Uwaga 3" xfId="31644" hidden="1"/>
    <cellStyle name="Uwaga 3" xfId="31642" hidden="1"/>
    <cellStyle name="Uwaga 3" xfId="31641" hidden="1"/>
    <cellStyle name="Uwaga 3" xfId="31628" hidden="1"/>
    <cellStyle name="Uwaga 3" xfId="31627" hidden="1"/>
    <cellStyle name="Uwaga 3" xfId="31626" hidden="1"/>
    <cellStyle name="Uwaga 3" xfId="31614" hidden="1"/>
    <cellStyle name="Uwaga 3" xfId="31612" hidden="1"/>
    <cellStyle name="Uwaga 3" xfId="31610" hidden="1"/>
    <cellStyle name="Uwaga 3" xfId="31599" hidden="1"/>
    <cellStyle name="Uwaga 3" xfId="31597" hidden="1"/>
    <cellStyle name="Uwaga 3" xfId="31595" hidden="1"/>
    <cellStyle name="Uwaga 3" xfId="31584" hidden="1"/>
    <cellStyle name="Uwaga 3" xfId="31582" hidden="1"/>
    <cellStyle name="Uwaga 3" xfId="31580" hidden="1"/>
    <cellStyle name="Uwaga 3" xfId="31569" hidden="1"/>
    <cellStyle name="Uwaga 3" xfId="31567" hidden="1"/>
    <cellStyle name="Uwaga 3" xfId="31565" hidden="1"/>
    <cellStyle name="Uwaga 3" xfId="31554" hidden="1"/>
    <cellStyle name="Uwaga 3" xfId="31552" hidden="1"/>
    <cellStyle name="Uwaga 3" xfId="31550" hidden="1"/>
    <cellStyle name="Uwaga 3" xfId="31539" hidden="1"/>
    <cellStyle name="Uwaga 3" xfId="31537" hidden="1"/>
    <cellStyle name="Uwaga 3" xfId="31535" hidden="1"/>
    <cellStyle name="Uwaga 3" xfId="31524" hidden="1"/>
    <cellStyle name="Uwaga 3" xfId="31522" hidden="1"/>
    <cellStyle name="Uwaga 3" xfId="31520" hidden="1"/>
    <cellStyle name="Uwaga 3" xfId="31509" hidden="1"/>
    <cellStyle name="Uwaga 3" xfId="31507" hidden="1"/>
    <cellStyle name="Uwaga 3" xfId="31505" hidden="1"/>
    <cellStyle name="Uwaga 3" xfId="31494" hidden="1"/>
    <cellStyle name="Uwaga 3" xfId="31492" hidden="1"/>
    <cellStyle name="Uwaga 3" xfId="31490" hidden="1"/>
    <cellStyle name="Uwaga 3" xfId="31479" hidden="1"/>
    <cellStyle name="Uwaga 3" xfId="31477" hidden="1"/>
    <cellStyle name="Uwaga 3" xfId="31475" hidden="1"/>
    <cellStyle name="Uwaga 3" xfId="31464" hidden="1"/>
    <cellStyle name="Uwaga 3" xfId="31462" hidden="1"/>
    <cellStyle name="Uwaga 3" xfId="31460" hidden="1"/>
    <cellStyle name="Uwaga 3" xfId="31449" hidden="1"/>
    <cellStyle name="Uwaga 3" xfId="31447" hidden="1"/>
    <cellStyle name="Uwaga 3" xfId="31445" hidden="1"/>
    <cellStyle name="Uwaga 3" xfId="31434" hidden="1"/>
    <cellStyle name="Uwaga 3" xfId="31432" hidden="1"/>
    <cellStyle name="Uwaga 3" xfId="31430" hidden="1"/>
    <cellStyle name="Uwaga 3" xfId="31419" hidden="1"/>
    <cellStyle name="Uwaga 3" xfId="31417" hidden="1"/>
    <cellStyle name="Uwaga 3" xfId="31415" hidden="1"/>
    <cellStyle name="Uwaga 3" xfId="31404" hidden="1"/>
    <cellStyle name="Uwaga 3" xfId="31402" hidden="1"/>
    <cellStyle name="Uwaga 3" xfId="31400" hidden="1"/>
    <cellStyle name="Uwaga 3" xfId="31389" hidden="1"/>
    <cellStyle name="Uwaga 3" xfId="31387" hidden="1"/>
    <cellStyle name="Uwaga 3" xfId="31385" hidden="1"/>
    <cellStyle name="Uwaga 3" xfId="31374" hidden="1"/>
    <cellStyle name="Uwaga 3" xfId="31372" hidden="1"/>
    <cellStyle name="Uwaga 3" xfId="31370" hidden="1"/>
    <cellStyle name="Uwaga 3" xfId="31359" hidden="1"/>
    <cellStyle name="Uwaga 3" xfId="31357" hidden="1"/>
    <cellStyle name="Uwaga 3" xfId="31355" hidden="1"/>
    <cellStyle name="Uwaga 3" xfId="31344" hidden="1"/>
    <cellStyle name="Uwaga 3" xfId="31342" hidden="1"/>
    <cellStyle name="Uwaga 3" xfId="31340" hidden="1"/>
    <cellStyle name="Uwaga 3" xfId="31329" hidden="1"/>
    <cellStyle name="Uwaga 3" xfId="31327" hidden="1"/>
    <cellStyle name="Uwaga 3" xfId="31325" hidden="1"/>
    <cellStyle name="Uwaga 3" xfId="31314" hidden="1"/>
    <cellStyle name="Uwaga 3" xfId="31312" hidden="1"/>
    <cellStyle name="Uwaga 3" xfId="31310" hidden="1"/>
    <cellStyle name="Uwaga 3" xfId="31299" hidden="1"/>
    <cellStyle name="Uwaga 3" xfId="31297" hidden="1"/>
    <cellStyle name="Uwaga 3" xfId="31294" hidden="1"/>
    <cellStyle name="Uwaga 3" xfId="31284" hidden="1"/>
    <cellStyle name="Uwaga 3" xfId="31282" hidden="1"/>
    <cellStyle name="Uwaga 3" xfId="31280" hidden="1"/>
    <cellStyle name="Uwaga 3" xfId="31269" hidden="1"/>
    <cellStyle name="Uwaga 3" xfId="31267" hidden="1"/>
    <cellStyle name="Uwaga 3" xfId="31265" hidden="1"/>
    <cellStyle name="Uwaga 3" xfId="31254" hidden="1"/>
    <cellStyle name="Uwaga 3" xfId="31252" hidden="1"/>
    <cellStyle name="Uwaga 3" xfId="31249" hidden="1"/>
    <cellStyle name="Uwaga 3" xfId="31239" hidden="1"/>
    <cellStyle name="Uwaga 3" xfId="31237" hidden="1"/>
    <cellStyle name="Uwaga 3" xfId="31234" hidden="1"/>
    <cellStyle name="Uwaga 3" xfId="31224" hidden="1"/>
    <cellStyle name="Uwaga 3" xfId="31222" hidden="1"/>
    <cellStyle name="Uwaga 3" xfId="31219" hidden="1"/>
    <cellStyle name="Uwaga 3" xfId="31210" hidden="1"/>
    <cellStyle name="Uwaga 3" xfId="31207" hidden="1"/>
    <cellStyle name="Uwaga 3" xfId="31203" hidden="1"/>
    <cellStyle name="Uwaga 3" xfId="31195" hidden="1"/>
    <cellStyle name="Uwaga 3" xfId="31192" hidden="1"/>
    <cellStyle name="Uwaga 3" xfId="31188" hidden="1"/>
    <cellStyle name="Uwaga 3" xfId="31180" hidden="1"/>
    <cellStyle name="Uwaga 3" xfId="31177" hidden="1"/>
    <cellStyle name="Uwaga 3" xfId="31173" hidden="1"/>
    <cellStyle name="Uwaga 3" xfId="31165" hidden="1"/>
    <cellStyle name="Uwaga 3" xfId="31162" hidden="1"/>
    <cellStyle name="Uwaga 3" xfId="31158" hidden="1"/>
    <cellStyle name="Uwaga 3" xfId="31150" hidden="1"/>
    <cellStyle name="Uwaga 3" xfId="31147" hidden="1"/>
    <cellStyle name="Uwaga 3" xfId="31143" hidden="1"/>
    <cellStyle name="Uwaga 3" xfId="31135" hidden="1"/>
    <cellStyle name="Uwaga 3" xfId="31131" hidden="1"/>
    <cellStyle name="Uwaga 3" xfId="31126" hidden="1"/>
    <cellStyle name="Uwaga 3" xfId="31120" hidden="1"/>
    <cellStyle name="Uwaga 3" xfId="31116" hidden="1"/>
    <cellStyle name="Uwaga 3" xfId="31111" hidden="1"/>
    <cellStyle name="Uwaga 3" xfId="31105" hidden="1"/>
    <cellStyle name="Uwaga 3" xfId="31101" hidden="1"/>
    <cellStyle name="Uwaga 3" xfId="31096" hidden="1"/>
    <cellStyle name="Uwaga 3" xfId="31090" hidden="1"/>
    <cellStyle name="Uwaga 3" xfId="31087" hidden="1"/>
    <cellStyle name="Uwaga 3" xfId="31083" hidden="1"/>
    <cellStyle name="Uwaga 3" xfId="31075" hidden="1"/>
    <cellStyle name="Uwaga 3" xfId="31072" hidden="1"/>
    <cellStyle name="Uwaga 3" xfId="31067" hidden="1"/>
    <cellStyle name="Uwaga 3" xfId="31060" hidden="1"/>
    <cellStyle name="Uwaga 3" xfId="31056" hidden="1"/>
    <cellStyle name="Uwaga 3" xfId="31051" hidden="1"/>
    <cellStyle name="Uwaga 3" xfId="31045" hidden="1"/>
    <cellStyle name="Uwaga 3" xfId="31041" hidden="1"/>
    <cellStyle name="Uwaga 3" xfId="31036" hidden="1"/>
    <cellStyle name="Uwaga 3" xfId="31030" hidden="1"/>
    <cellStyle name="Uwaga 3" xfId="31027" hidden="1"/>
    <cellStyle name="Uwaga 3" xfId="31023" hidden="1"/>
    <cellStyle name="Uwaga 3" xfId="31015" hidden="1"/>
    <cellStyle name="Uwaga 3" xfId="31010" hidden="1"/>
    <cellStyle name="Uwaga 3" xfId="31005" hidden="1"/>
    <cellStyle name="Uwaga 3" xfId="31000" hidden="1"/>
    <cellStyle name="Uwaga 3" xfId="30995" hidden="1"/>
    <cellStyle name="Uwaga 3" xfId="30990" hidden="1"/>
    <cellStyle name="Uwaga 3" xfId="30985" hidden="1"/>
    <cellStyle name="Uwaga 3" xfId="30980" hidden="1"/>
    <cellStyle name="Uwaga 3" xfId="30975" hidden="1"/>
    <cellStyle name="Uwaga 3" xfId="30970" hidden="1"/>
    <cellStyle name="Uwaga 3" xfId="30966" hidden="1"/>
    <cellStyle name="Uwaga 3" xfId="30961" hidden="1"/>
    <cellStyle name="Uwaga 3" xfId="30954" hidden="1"/>
    <cellStyle name="Uwaga 3" xfId="30949" hidden="1"/>
    <cellStyle name="Uwaga 3" xfId="30944" hidden="1"/>
    <cellStyle name="Uwaga 3" xfId="30939" hidden="1"/>
    <cellStyle name="Uwaga 3" xfId="30934" hidden="1"/>
    <cellStyle name="Uwaga 3" xfId="30929" hidden="1"/>
    <cellStyle name="Uwaga 3" xfId="30924" hidden="1"/>
    <cellStyle name="Uwaga 3" xfId="30919" hidden="1"/>
    <cellStyle name="Uwaga 3" xfId="30914" hidden="1"/>
    <cellStyle name="Uwaga 3" xfId="30910" hidden="1"/>
    <cellStyle name="Uwaga 3" xfId="30905" hidden="1"/>
    <cellStyle name="Uwaga 3" xfId="30900" hidden="1"/>
    <cellStyle name="Uwaga 3" xfId="30895" hidden="1"/>
    <cellStyle name="Uwaga 3" xfId="30891" hidden="1"/>
    <cellStyle name="Uwaga 3" xfId="30887" hidden="1"/>
    <cellStyle name="Uwaga 3" xfId="30880" hidden="1"/>
    <cellStyle name="Uwaga 3" xfId="30876" hidden="1"/>
    <cellStyle name="Uwaga 3" xfId="30871" hidden="1"/>
    <cellStyle name="Uwaga 3" xfId="30865" hidden="1"/>
    <cellStyle name="Uwaga 3" xfId="30861" hidden="1"/>
    <cellStyle name="Uwaga 3" xfId="30856" hidden="1"/>
    <cellStyle name="Uwaga 3" xfId="30850" hidden="1"/>
    <cellStyle name="Uwaga 3" xfId="30846" hidden="1"/>
    <cellStyle name="Uwaga 3" xfId="30842" hidden="1"/>
    <cellStyle name="Uwaga 3" xfId="30835" hidden="1"/>
    <cellStyle name="Uwaga 3" xfId="30831" hidden="1"/>
    <cellStyle name="Uwaga 3" xfId="30827" hidden="1"/>
    <cellStyle name="Uwaga 3" xfId="31694" hidden="1"/>
    <cellStyle name="Uwaga 3" xfId="31693" hidden="1"/>
    <cellStyle name="Uwaga 3" xfId="31691" hidden="1"/>
    <cellStyle name="Uwaga 3" xfId="31678" hidden="1"/>
    <cellStyle name="Uwaga 3" xfId="31676" hidden="1"/>
    <cellStyle name="Uwaga 3" xfId="31674" hidden="1"/>
    <cellStyle name="Uwaga 3" xfId="31664" hidden="1"/>
    <cellStyle name="Uwaga 3" xfId="31662" hidden="1"/>
    <cellStyle name="Uwaga 3" xfId="31660" hidden="1"/>
    <cellStyle name="Uwaga 3" xfId="31649" hidden="1"/>
    <cellStyle name="Uwaga 3" xfId="31647" hidden="1"/>
    <cellStyle name="Uwaga 3" xfId="31645" hidden="1"/>
    <cellStyle name="Uwaga 3" xfId="31632" hidden="1"/>
    <cellStyle name="Uwaga 3" xfId="31630" hidden="1"/>
    <cellStyle name="Uwaga 3" xfId="31629" hidden="1"/>
    <cellStyle name="Uwaga 3" xfId="31616" hidden="1"/>
    <cellStyle name="Uwaga 3" xfId="31615" hidden="1"/>
    <cellStyle name="Uwaga 3" xfId="31613" hidden="1"/>
    <cellStyle name="Uwaga 3" xfId="31601" hidden="1"/>
    <cellStyle name="Uwaga 3" xfId="31600" hidden="1"/>
    <cellStyle name="Uwaga 3" xfId="31598" hidden="1"/>
    <cellStyle name="Uwaga 3" xfId="31586" hidden="1"/>
    <cellStyle name="Uwaga 3" xfId="31585" hidden="1"/>
    <cellStyle name="Uwaga 3" xfId="31583" hidden="1"/>
    <cellStyle name="Uwaga 3" xfId="31571" hidden="1"/>
    <cellStyle name="Uwaga 3" xfId="31570" hidden="1"/>
    <cellStyle name="Uwaga 3" xfId="31568" hidden="1"/>
    <cellStyle name="Uwaga 3" xfId="31556" hidden="1"/>
    <cellStyle name="Uwaga 3" xfId="31555" hidden="1"/>
    <cellStyle name="Uwaga 3" xfId="31553" hidden="1"/>
    <cellStyle name="Uwaga 3" xfId="31541" hidden="1"/>
    <cellStyle name="Uwaga 3" xfId="31540" hidden="1"/>
    <cellStyle name="Uwaga 3" xfId="31538" hidden="1"/>
    <cellStyle name="Uwaga 3" xfId="31526" hidden="1"/>
    <cellStyle name="Uwaga 3" xfId="31525" hidden="1"/>
    <cellStyle name="Uwaga 3" xfId="31523" hidden="1"/>
    <cellStyle name="Uwaga 3" xfId="31511" hidden="1"/>
    <cellStyle name="Uwaga 3" xfId="31510" hidden="1"/>
    <cellStyle name="Uwaga 3" xfId="31508" hidden="1"/>
    <cellStyle name="Uwaga 3" xfId="31496" hidden="1"/>
    <cellStyle name="Uwaga 3" xfId="31495" hidden="1"/>
    <cellStyle name="Uwaga 3" xfId="31493" hidden="1"/>
    <cellStyle name="Uwaga 3" xfId="31481" hidden="1"/>
    <cellStyle name="Uwaga 3" xfId="31480" hidden="1"/>
    <cellStyle name="Uwaga 3" xfId="31478" hidden="1"/>
    <cellStyle name="Uwaga 3" xfId="31466" hidden="1"/>
    <cellStyle name="Uwaga 3" xfId="31465" hidden="1"/>
    <cellStyle name="Uwaga 3" xfId="31463" hidden="1"/>
    <cellStyle name="Uwaga 3" xfId="31451" hidden="1"/>
    <cellStyle name="Uwaga 3" xfId="31450" hidden="1"/>
    <cellStyle name="Uwaga 3" xfId="31448" hidden="1"/>
    <cellStyle name="Uwaga 3" xfId="31436" hidden="1"/>
    <cellStyle name="Uwaga 3" xfId="31435" hidden="1"/>
    <cellStyle name="Uwaga 3" xfId="31433" hidden="1"/>
    <cellStyle name="Uwaga 3" xfId="31421" hidden="1"/>
    <cellStyle name="Uwaga 3" xfId="31420" hidden="1"/>
    <cellStyle name="Uwaga 3" xfId="31418" hidden="1"/>
    <cellStyle name="Uwaga 3" xfId="31406" hidden="1"/>
    <cellStyle name="Uwaga 3" xfId="31405" hidden="1"/>
    <cellStyle name="Uwaga 3" xfId="31403" hidden="1"/>
    <cellStyle name="Uwaga 3" xfId="31391" hidden="1"/>
    <cellStyle name="Uwaga 3" xfId="31390" hidden="1"/>
    <cellStyle name="Uwaga 3" xfId="31388" hidden="1"/>
    <cellStyle name="Uwaga 3" xfId="31376" hidden="1"/>
    <cellStyle name="Uwaga 3" xfId="31375" hidden="1"/>
    <cellStyle name="Uwaga 3" xfId="31373" hidden="1"/>
    <cellStyle name="Uwaga 3" xfId="31361" hidden="1"/>
    <cellStyle name="Uwaga 3" xfId="31360" hidden="1"/>
    <cellStyle name="Uwaga 3" xfId="31358" hidden="1"/>
    <cellStyle name="Uwaga 3" xfId="31346" hidden="1"/>
    <cellStyle name="Uwaga 3" xfId="31345" hidden="1"/>
    <cellStyle name="Uwaga 3" xfId="31343" hidden="1"/>
    <cellStyle name="Uwaga 3" xfId="31331" hidden="1"/>
    <cellStyle name="Uwaga 3" xfId="31330" hidden="1"/>
    <cellStyle name="Uwaga 3" xfId="31328" hidden="1"/>
    <cellStyle name="Uwaga 3" xfId="31316" hidden="1"/>
    <cellStyle name="Uwaga 3" xfId="31315" hidden="1"/>
    <cellStyle name="Uwaga 3" xfId="31313" hidden="1"/>
    <cellStyle name="Uwaga 3" xfId="31301" hidden="1"/>
    <cellStyle name="Uwaga 3" xfId="31300" hidden="1"/>
    <cellStyle name="Uwaga 3" xfId="31298" hidden="1"/>
    <cellStyle name="Uwaga 3" xfId="31286" hidden="1"/>
    <cellStyle name="Uwaga 3" xfId="31285" hidden="1"/>
    <cellStyle name="Uwaga 3" xfId="31283" hidden="1"/>
    <cellStyle name="Uwaga 3" xfId="31271" hidden="1"/>
    <cellStyle name="Uwaga 3" xfId="31270" hidden="1"/>
    <cellStyle name="Uwaga 3" xfId="31268" hidden="1"/>
    <cellStyle name="Uwaga 3" xfId="31256" hidden="1"/>
    <cellStyle name="Uwaga 3" xfId="31255" hidden="1"/>
    <cellStyle name="Uwaga 3" xfId="31253" hidden="1"/>
    <cellStyle name="Uwaga 3" xfId="31241" hidden="1"/>
    <cellStyle name="Uwaga 3" xfId="31240" hidden="1"/>
    <cellStyle name="Uwaga 3" xfId="31238" hidden="1"/>
    <cellStyle name="Uwaga 3" xfId="31226" hidden="1"/>
    <cellStyle name="Uwaga 3" xfId="31225" hidden="1"/>
    <cellStyle name="Uwaga 3" xfId="31223" hidden="1"/>
    <cellStyle name="Uwaga 3" xfId="31211" hidden="1"/>
    <cellStyle name="Uwaga 3" xfId="31209" hidden="1"/>
    <cellStyle name="Uwaga 3" xfId="31206" hidden="1"/>
    <cellStyle name="Uwaga 3" xfId="31196" hidden="1"/>
    <cellStyle name="Uwaga 3" xfId="31194" hidden="1"/>
    <cellStyle name="Uwaga 3" xfId="31191" hidden="1"/>
    <cellStyle name="Uwaga 3" xfId="31181" hidden="1"/>
    <cellStyle name="Uwaga 3" xfId="31179" hidden="1"/>
    <cellStyle name="Uwaga 3" xfId="31176" hidden="1"/>
    <cellStyle name="Uwaga 3" xfId="31166" hidden="1"/>
    <cellStyle name="Uwaga 3" xfId="31164" hidden="1"/>
    <cellStyle name="Uwaga 3" xfId="31161" hidden="1"/>
    <cellStyle name="Uwaga 3" xfId="31151" hidden="1"/>
    <cellStyle name="Uwaga 3" xfId="31149" hidden="1"/>
    <cellStyle name="Uwaga 3" xfId="31146" hidden="1"/>
    <cellStyle name="Uwaga 3" xfId="31136" hidden="1"/>
    <cellStyle name="Uwaga 3" xfId="31134" hidden="1"/>
    <cellStyle name="Uwaga 3" xfId="31130" hidden="1"/>
    <cellStyle name="Uwaga 3" xfId="31121" hidden="1"/>
    <cellStyle name="Uwaga 3" xfId="31118" hidden="1"/>
    <cellStyle name="Uwaga 3" xfId="31114" hidden="1"/>
    <cellStyle name="Uwaga 3" xfId="31106" hidden="1"/>
    <cellStyle name="Uwaga 3" xfId="31104" hidden="1"/>
    <cellStyle name="Uwaga 3" xfId="31100" hidden="1"/>
    <cellStyle name="Uwaga 3" xfId="31091" hidden="1"/>
    <cellStyle name="Uwaga 3" xfId="31089" hidden="1"/>
    <cellStyle name="Uwaga 3" xfId="31086" hidden="1"/>
    <cellStyle name="Uwaga 3" xfId="31076" hidden="1"/>
    <cellStyle name="Uwaga 3" xfId="31074" hidden="1"/>
    <cellStyle name="Uwaga 3" xfId="31069" hidden="1"/>
    <cellStyle name="Uwaga 3" xfId="31061" hidden="1"/>
    <cellStyle name="Uwaga 3" xfId="31059" hidden="1"/>
    <cellStyle name="Uwaga 3" xfId="31054" hidden="1"/>
    <cellStyle name="Uwaga 3" xfId="31046" hidden="1"/>
    <cellStyle name="Uwaga 3" xfId="31044" hidden="1"/>
    <cellStyle name="Uwaga 3" xfId="31039" hidden="1"/>
    <cellStyle name="Uwaga 3" xfId="31031" hidden="1"/>
    <cellStyle name="Uwaga 3" xfId="31029" hidden="1"/>
    <cellStyle name="Uwaga 3" xfId="31025" hidden="1"/>
    <cellStyle name="Uwaga 3" xfId="31016" hidden="1"/>
    <cellStyle name="Uwaga 3" xfId="31013" hidden="1"/>
    <cellStyle name="Uwaga 3" xfId="31008" hidden="1"/>
    <cellStyle name="Uwaga 3" xfId="31001" hidden="1"/>
    <cellStyle name="Uwaga 3" xfId="30997" hidden="1"/>
    <cellStyle name="Uwaga 3" xfId="30992" hidden="1"/>
    <cellStyle name="Uwaga 3" xfId="30986" hidden="1"/>
    <cellStyle name="Uwaga 3" xfId="30982" hidden="1"/>
    <cellStyle name="Uwaga 3" xfId="30977" hidden="1"/>
    <cellStyle name="Uwaga 3" xfId="30971" hidden="1"/>
    <cellStyle name="Uwaga 3" xfId="30968" hidden="1"/>
    <cellStyle name="Uwaga 3" xfId="30964" hidden="1"/>
    <cellStyle name="Uwaga 3" xfId="30955" hidden="1"/>
    <cellStyle name="Uwaga 3" xfId="30950" hidden="1"/>
    <cellStyle name="Uwaga 3" xfId="30945" hidden="1"/>
    <cellStyle name="Uwaga 3" xfId="30940" hidden="1"/>
    <cellStyle name="Uwaga 3" xfId="30935" hidden="1"/>
    <cellStyle name="Uwaga 3" xfId="30930" hidden="1"/>
    <cellStyle name="Uwaga 3" xfId="30925" hidden="1"/>
    <cellStyle name="Uwaga 3" xfId="30920" hidden="1"/>
    <cellStyle name="Uwaga 3" xfId="30915" hidden="1"/>
    <cellStyle name="Uwaga 3" xfId="30911" hidden="1"/>
    <cellStyle name="Uwaga 3" xfId="30906" hidden="1"/>
    <cellStyle name="Uwaga 3" xfId="30901" hidden="1"/>
    <cellStyle name="Uwaga 3" xfId="30896" hidden="1"/>
    <cellStyle name="Uwaga 3" xfId="30892" hidden="1"/>
    <cellStyle name="Uwaga 3" xfId="30888" hidden="1"/>
    <cellStyle name="Uwaga 3" xfId="30881" hidden="1"/>
    <cellStyle name="Uwaga 3" xfId="30877" hidden="1"/>
    <cellStyle name="Uwaga 3" xfId="30872" hidden="1"/>
    <cellStyle name="Uwaga 3" xfId="30866" hidden="1"/>
    <cellStyle name="Uwaga 3" xfId="30862" hidden="1"/>
    <cellStyle name="Uwaga 3" xfId="30857" hidden="1"/>
    <cellStyle name="Uwaga 3" xfId="30851" hidden="1"/>
    <cellStyle name="Uwaga 3" xfId="30847" hidden="1"/>
    <cellStyle name="Uwaga 3" xfId="30843" hidden="1"/>
    <cellStyle name="Uwaga 3" xfId="30836" hidden="1"/>
    <cellStyle name="Uwaga 3" xfId="30832" hidden="1"/>
    <cellStyle name="Uwaga 3" xfId="30828" hidden="1"/>
    <cellStyle name="Uwaga 3" xfId="29899" hidden="1"/>
    <cellStyle name="Uwaga 3" xfId="29898" hidden="1"/>
    <cellStyle name="Uwaga 3" xfId="29897" hidden="1"/>
    <cellStyle name="Uwaga 3" xfId="29890" hidden="1"/>
    <cellStyle name="Uwaga 3" xfId="29889" hidden="1"/>
    <cellStyle name="Uwaga 3" xfId="29888" hidden="1"/>
    <cellStyle name="Uwaga 3" xfId="29881" hidden="1"/>
    <cellStyle name="Uwaga 3" xfId="29880" hidden="1"/>
    <cellStyle name="Uwaga 3" xfId="29879" hidden="1"/>
    <cellStyle name="Uwaga 3" xfId="29872" hidden="1"/>
    <cellStyle name="Uwaga 3" xfId="29871" hidden="1"/>
    <cellStyle name="Uwaga 3" xfId="29870" hidden="1"/>
    <cellStyle name="Uwaga 3" xfId="29863" hidden="1"/>
    <cellStyle name="Uwaga 3" xfId="29862" hidden="1"/>
    <cellStyle name="Uwaga 3" xfId="29861" hidden="1"/>
    <cellStyle name="Uwaga 3" xfId="29854" hidden="1"/>
    <cellStyle name="Uwaga 3" xfId="29853" hidden="1"/>
    <cellStyle name="Uwaga 3" xfId="29851" hidden="1"/>
    <cellStyle name="Uwaga 3" xfId="29845" hidden="1"/>
    <cellStyle name="Uwaga 3" xfId="29844" hidden="1"/>
    <cellStyle name="Uwaga 3" xfId="29842" hidden="1"/>
    <cellStyle name="Uwaga 3" xfId="29836" hidden="1"/>
    <cellStyle name="Uwaga 3" xfId="29835" hidden="1"/>
    <cellStyle name="Uwaga 3" xfId="29833" hidden="1"/>
    <cellStyle name="Uwaga 3" xfId="29827" hidden="1"/>
    <cellStyle name="Uwaga 3" xfId="29826" hidden="1"/>
    <cellStyle name="Uwaga 3" xfId="29824" hidden="1"/>
    <cellStyle name="Uwaga 3" xfId="29818" hidden="1"/>
    <cellStyle name="Uwaga 3" xfId="29817" hidden="1"/>
    <cellStyle name="Uwaga 3" xfId="29815" hidden="1"/>
    <cellStyle name="Uwaga 3" xfId="29809" hidden="1"/>
    <cellStyle name="Uwaga 3" xfId="29808" hidden="1"/>
    <cellStyle name="Uwaga 3" xfId="29806" hidden="1"/>
    <cellStyle name="Uwaga 3" xfId="29800" hidden="1"/>
    <cellStyle name="Uwaga 3" xfId="29799" hidden="1"/>
    <cellStyle name="Uwaga 3" xfId="29797" hidden="1"/>
    <cellStyle name="Uwaga 3" xfId="29791" hidden="1"/>
    <cellStyle name="Uwaga 3" xfId="29790" hidden="1"/>
    <cellStyle name="Uwaga 3" xfId="29788" hidden="1"/>
    <cellStyle name="Uwaga 3" xfId="29782" hidden="1"/>
    <cellStyle name="Uwaga 3" xfId="29781" hidden="1"/>
    <cellStyle name="Uwaga 3" xfId="29779" hidden="1"/>
    <cellStyle name="Uwaga 3" xfId="29773" hidden="1"/>
    <cellStyle name="Uwaga 3" xfId="29772" hidden="1"/>
    <cellStyle name="Uwaga 3" xfId="29770" hidden="1"/>
    <cellStyle name="Uwaga 3" xfId="29764" hidden="1"/>
    <cellStyle name="Uwaga 3" xfId="29763" hidden="1"/>
    <cellStyle name="Uwaga 3" xfId="29761" hidden="1"/>
    <cellStyle name="Uwaga 3" xfId="29755" hidden="1"/>
    <cellStyle name="Uwaga 3" xfId="29754" hidden="1"/>
    <cellStyle name="Uwaga 3" xfId="29752" hidden="1"/>
    <cellStyle name="Uwaga 3" xfId="29746" hidden="1"/>
    <cellStyle name="Uwaga 3" xfId="29745" hidden="1"/>
    <cellStyle name="Uwaga 3" xfId="29742" hidden="1"/>
    <cellStyle name="Uwaga 3" xfId="29737" hidden="1"/>
    <cellStyle name="Uwaga 3" xfId="29735" hidden="1"/>
    <cellStyle name="Uwaga 3" xfId="29732" hidden="1"/>
    <cellStyle name="Uwaga 3" xfId="29728" hidden="1"/>
    <cellStyle name="Uwaga 3" xfId="29727" hidden="1"/>
    <cellStyle name="Uwaga 3" xfId="29724" hidden="1"/>
    <cellStyle name="Uwaga 3" xfId="29719" hidden="1"/>
    <cellStyle name="Uwaga 3" xfId="29718" hidden="1"/>
    <cellStyle name="Uwaga 3" xfId="29716" hidden="1"/>
    <cellStyle name="Uwaga 3" xfId="29710" hidden="1"/>
    <cellStyle name="Uwaga 3" xfId="29709" hidden="1"/>
    <cellStyle name="Uwaga 3" xfId="29707" hidden="1"/>
    <cellStyle name="Uwaga 3" xfId="29701" hidden="1"/>
    <cellStyle name="Uwaga 3" xfId="29700" hidden="1"/>
    <cellStyle name="Uwaga 3" xfId="29698" hidden="1"/>
    <cellStyle name="Uwaga 3" xfId="29692" hidden="1"/>
    <cellStyle name="Uwaga 3" xfId="29691" hidden="1"/>
    <cellStyle name="Uwaga 3" xfId="29689" hidden="1"/>
    <cellStyle name="Uwaga 3" xfId="29683" hidden="1"/>
    <cellStyle name="Uwaga 3" xfId="29682" hidden="1"/>
    <cellStyle name="Uwaga 3" xfId="29680" hidden="1"/>
    <cellStyle name="Uwaga 3" xfId="29674" hidden="1"/>
    <cellStyle name="Uwaga 3" xfId="29673" hidden="1"/>
    <cellStyle name="Uwaga 3" xfId="29670" hidden="1"/>
    <cellStyle name="Uwaga 3" xfId="29665" hidden="1"/>
    <cellStyle name="Uwaga 3" xfId="29663" hidden="1"/>
    <cellStyle name="Uwaga 3" xfId="29660" hidden="1"/>
    <cellStyle name="Uwaga 3" xfId="29656" hidden="1"/>
    <cellStyle name="Uwaga 3" xfId="29654" hidden="1"/>
    <cellStyle name="Uwaga 3" xfId="29651" hidden="1"/>
    <cellStyle name="Uwaga 3" xfId="29647" hidden="1"/>
    <cellStyle name="Uwaga 3" xfId="29646" hidden="1"/>
    <cellStyle name="Uwaga 3" xfId="29644" hidden="1"/>
    <cellStyle name="Uwaga 3" xfId="29638" hidden="1"/>
    <cellStyle name="Uwaga 3" xfId="29636" hidden="1"/>
    <cellStyle name="Uwaga 3" xfId="29633" hidden="1"/>
    <cellStyle name="Uwaga 3" xfId="29629" hidden="1"/>
    <cellStyle name="Uwaga 3" xfId="29627" hidden="1"/>
    <cellStyle name="Uwaga 3" xfId="29624" hidden="1"/>
    <cellStyle name="Uwaga 3" xfId="29620" hidden="1"/>
    <cellStyle name="Uwaga 3" xfId="29618" hidden="1"/>
    <cellStyle name="Uwaga 3" xfId="29615" hidden="1"/>
    <cellStyle name="Uwaga 3" xfId="29611" hidden="1"/>
    <cellStyle name="Uwaga 3" xfId="29609" hidden="1"/>
    <cellStyle name="Uwaga 3" xfId="29607" hidden="1"/>
    <cellStyle name="Uwaga 3" xfId="29602" hidden="1"/>
    <cellStyle name="Uwaga 3" xfId="29600" hidden="1"/>
    <cellStyle name="Uwaga 3" xfId="29598" hidden="1"/>
    <cellStyle name="Uwaga 3" xfId="29593" hidden="1"/>
    <cellStyle name="Uwaga 3" xfId="29591" hidden="1"/>
    <cellStyle name="Uwaga 3" xfId="29588" hidden="1"/>
    <cellStyle name="Uwaga 3" xfId="29584" hidden="1"/>
    <cellStyle name="Uwaga 3" xfId="29582" hidden="1"/>
    <cellStyle name="Uwaga 3" xfId="29580" hidden="1"/>
    <cellStyle name="Uwaga 3" xfId="29575" hidden="1"/>
    <cellStyle name="Uwaga 3" xfId="29573" hidden="1"/>
    <cellStyle name="Uwaga 3" xfId="29571" hidden="1"/>
    <cellStyle name="Uwaga 3" xfId="29565" hidden="1"/>
    <cellStyle name="Uwaga 3" xfId="29562" hidden="1"/>
    <cellStyle name="Uwaga 3" xfId="29559" hidden="1"/>
    <cellStyle name="Uwaga 3" xfId="29556" hidden="1"/>
    <cellStyle name="Uwaga 3" xfId="29553" hidden="1"/>
    <cellStyle name="Uwaga 3" xfId="29550" hidden="1"/>
    <cellStyle name="Uwaga 3" xfId="29547" hidden="1"/>
    <cellStyle name="Uwaga 3" xfId="29544" hidden="1"/>
    <cellStyle name="Uwaga 3" xfId="29541" hidden="1"/>
    <cellStyle name="Uwaga 3" xfId="29539" hidden="1"/>
    <cellStyle name="Uwaga 3" xfId="29537" hidden="1"/>
    <cellStyle name="Uwaga 3" xfId="29534" hidden="1"/>
    <cellStyle name="Uwaga 3" xfId="29530" hidden="1"/>
    <cellStyle name="Uwaga 3" xfId="29527" hidden="1"/>
    <cellStyle name="Uwaga 3" xfId="29524" hidden="1"/>
    <cellStyle name="Uwaga 3" xfId="29520" hidden="1"/>
    <cellStyle name="Uwaga 3" xfId="29517" hidden="1"/>
    <cellStyle name="Uwaga 3" xfId="29514" hidden="1"/>
    <cellStyle name="Uwaga 3" xfId="29512" hidden="1"/>
    <cellStyle name="Uwaga 3" xfId="29509" hidden="1"/>
    <cellStyle name="Uwaga 3" xfId="29506" hidden="1"/>
    <cellStyle name="Uwaga 3" xfId="29503" hidden="1"/>
    <cellStyle name="Uwaga 3" xfId="29501" hidden="1"/>
    <cellStyle name="Uwaga 3" xfId="29499" hidden="1"/>
    <cellStyle name="Uwaga 3" xfId="29494" hidden="1"/>
    <cellStyle name="Uwaga 3" xfId="29491" hidden="1"/>
    <cellStyle name="Uwaga 3" xfId="29488" hidden="1"/>
    <cellStyle name="Uwaga 3" xfId="29484" hidden="1"/>
    <cellStyle name="Uwaga 3" xfId="29481" hidden="1"/>
    <cellStyle name="Uwaga 3" xfId="29478" hidden="1"/>
    <cellStyle name="Uwaga 3" xfId="29475" hidden="1"/>
    <cellStyle name="Uwaga 3" xfId="29472" hidden="1"/>
    <cellStyle name="Uwaga 3" xfId="29469" hidden="1"/>
    <cellStyle name="Uwaga 3" xfId="29467" hidden="1"/>
    <cellStyle name="Uwaga 3" xfId="29465" hidden="1"/>
    <cellStyle name="Uwaga 3" xfId="29462" hidden="1"/>
    <cellStyle name="Uwaga 3" xfId="29457" hidden="1"/>
    <cellStyle name="Uwaga 3" xfId="29454" hidden="1"/>
    <cellStyle name="Uwaga 3" xfId="29451" hidden="1"/>
    <cellStyle name="Uwaga 3" xfId="29447" hidden="1"/>
    <cellStyle name="Uwaga 3" xfId="29444" hidden="1"/>
    <cellStyle name="Uwaga 3" xfId="29442" hidden="1"/>
    <cellStyle name="Uwaga 3" xfId="29439" hidden="1"/>
    <cellStyle name="Uwaga 3" xfId="29436" hidden="1"/>
    <cellStyle name="Uwaga 3" xfId="29433" hidden="1"/>
    <cellStyle name="Uwaga 3" xfId="29431" hidden="1"/>
    <cellStyle name="Uwaga 3" xfId="29428" hidden="1"/>
    <cellStyle name="Uwaga 3" xfId="29425" hidden="1"/>
    <cellStyle name="Uwaga 3" xfId="29422" hidden="1"/>
    <cellStyle name="Uwaga 3" xfId="29420" hidden="1"/>
    <cellStyle name="Uwaga 3" xfId="29418" hidden="1"/>
    <cellStyle name="Uwaga 3" xfId="29413" hidden="1"/>
    <cellStyle name="Uwaga 3" xfId="29411" hidden="1"/>
    <cellStyle name="Uwaga 3" xfId="29408" hidden="1"/>
    <cellStyle name="Uwaga 3" xfId="29404" hidden="1"/>
    <cellStyle name="Uwaga 3" xfId="29402" hidden="1"/>
    <cellStyle name="Uwaga 3" xfId="29399" hidden="1"/>
    <cellStyle name="Uwaga 3" xfId="29395" hidden="1"/>
    <cellStyle name="Uwaga 3" xfId="29393" hidden="1"/>
    <cellStyle name="Uwaga 3" xfId="29391" hidden="1"/>
    <cellStyle name="Uwaga 3" xfId="29386" hidden="1"/>
    <cellStyle name="Uwaga 3" xfId="29384" hidden="1"/>
    <cellStyle name="Uwaga 3" xfId="29382" hidden="1"/>
    <cellStyle name="Uwaga 3" xfId="31728" hidden="1"/>
    <cellStyle name="Uwaga 3" xfId="31729" hidden="1"/>
    <cellStyle name="Uwaga 3" xfId="31731" hidden="1"/>
    <cellStyle name="Uwaga 3" xfId="31743" hidden="1"/>
    <cellStyle name="Uwaga 3" xfId="31744" hidden="1"/>
    <cellStyle name="Uwaga 3" xfId="31749" hidden="1"/>
    <cellStyle name="Uwaga 3" xfId="31758" hidden="1"/>
    <cellStyle name="Uwaga 3" xfId="31759" hidden="1"/>
    <cellStyle name="Uwaga 3" xfId="31764" hidden="1"/>
    <cellStyle name="Uwaga 3" xfId="31773" hidden="1"/>
    <cellStyle name="Uwaga 3" xfId="31774" hidden="1"/>
    <cellStyle name="Uwaga 3" xfId="31775" hidden="1"/>
    <cellStyle name="Uwaga 3" xfId="31788" hidden="1"/>
    <cellStyle name="Uwaga 3" xfId="31793" hidden="1"/>
    <cellStyle name="Uwaga 3" xfId="31798" hidden="1"/>
    <cellStyle name="Uwaga 3" xfId="31808" hidden="1"/>
    <cellStyle name="Uwaga 3" xfId="31813" hidden="1"/>
    <cellStyle name="Uwaga 3" xfId="31817" hidden="1"/>
    <cellStyle name="Uwaga 3" xfId="31824" hidden="1"/>
    <cellStyle name="Uwaga 3" xfId="31829" hidden="1"/>
    <cellStyle name="Uwaga 3" xfId="31832" hidden="1"/>
    <cellStyle name="Uwaga 3" xfId="31838" hidden="1"/>
    <cellStyle name="Uwaga 3" xfId="31843" hidden="1"/>
    <cellStyle name="Uwaga 3" xfId="31847" hidden="1"/>
    <cellStyle name="Uwaga 3" xfId="31848" hidden="1"/>
    <cellStyle name="Uwaga 3" xfId="31849" hidden="1"/>
    <cellStyle name="Uwaga 3" xfId="31853" hidden="1"/>
    <cellStyle name="Uwaga 3" xfId="31865" hidden="1"/>
    <cellStyle name="Uwaga 3" xfId="31870" hidden="1"/>
    <cellStyle name="Uwaga 3" xfId="31875" hidden="1"/>
    <cellStyle name="Uwaga 3" xfId="31880" hidden="1"/>
    <cellStyle name="Uwaga 3" xfId="31885" hidden="1"/>
    <cellStyle name="Uwaga 3" xfId="31890" hidden="1"/>
    <cellStyle name="Uwaga 3" xfId="31894" hidden="1"/>
    <cellStyle name="Uwaga 3" xfId="31898" hidden="1"/>
    <cellStyle name="Uwaga 3" xfId="31903" hidden="1"/>
    <cellStyle name="Uwaga 3" xfId="31908" hidden="1"/>
    <cellStyle name="Uwaga 3" xfId="31909" hidden="1"/>
    <cellStyle name="Uwaga 3" xfId="31911" hidden="1"/>
    <cellStyle name="Uwaga 3" xfId="31924" hidden="1"/>
    <cellStyle name="Uwaga 3" xfId="31928" hidden="1"/>
    <cellStyle name="Uwaga 3" xfId="31933" hidden="1"/>
    <cellStyle name="Uwaga 3" xfId="31940" hidden="1"/>
    <cellStyle name="Uwaga 3" xfId="31944" hidden="1"/>
    <cellStyle name="Uwaga 3" xfId="31949" hidden="1"/>
    <cellStyle name="Uwaga 3" xfId="31954" hidden="1"/>
    <cellStyle name="Uwaga 3" xfId="31957" hidden="1"/>
    <cellStyle name="Uwaga 3" xfId="31962" hidden="1"/>
    <cellStyle name="Uwaga 3" xfId="31968" hidden="1"/>
    <cellStyle name="Uwaga 3" xfId="31969" hidden="1"/>
    <cellStyle name="Uwaga 3" xfId="31972" hidden="1"/>
    <cellStyle name="Uwaga 3" xfId="31985" hidden="1"/>
    <cellStyle name="Uwaga 3" xfId="31989" hidden="1"/>
    <cellStyle name="Uwaga 3" xfId="31994" hidden="1"/>
    <cellStyle name="Uwaga 3" xfId="32001" hidden="1"/>
    <cellStyle name="Uwaga 3" xfId="32006" hidden="1"/>
    <cellStyle name="Uwaga 3" xfId="32010" hidden="1"/>
    <cellStyle name="Uwaga 3" xfId="32015" hidden="1"/>
    <cellStyle name="Uwaga 3" xfId="32019" hidden="1"/>
    <cellStyle name="Uwaga 3" xfId="32024" hidden="1"/>
    <cellStyle name="Uwaga 3" xfId="32028" hidden="1"/>
    <cellStyle name="Uwaga 3" xfId="32029" hidden="1"/>
    <cellStyle name="Uwaga 3" xfId="32031" hidden="1"/>
    <cellStyle name="Uwaga 3" xfId="32043" hidden="1"/>
    <cellStyle name="Uwaga 3" xfId="32044" hidden="1"/>
    <cellStyle name="Uwaga 3" xfId="32046" hidden="1"/>
    <cellStyle name="Uwaga 3" xfId="32058" hidden="1"/>
    <cellStyle name="Uwaga 3" xfId="32060" hidden="1"/>
    <cellStyle name="Uwaga 3" xfId="32063" hidden="1"/>
    <cellStyle name="Uwaga 3" xfId="32073" hidden="1"/>
    <cellStyle name="Uwaga 3" xfId="32074" hidden="1"/>
    <cellStyle name="Uwaga 3" xfId="32076" hidden="1"/>
    <cellStyle name="Uwaga 3" xfId="32088" hidden="1"/>
    <cellStyle name="Uwaga 3" xfId="32089" hidden="1"/>
    <cellStyle name="Uwaga 3" xfId="32090" hidden="1"/>
    <cellStyle name="Uwaga 3" xfId="32104" hidden="1"/>
    <cellStyle name="Uwaga 3" xfId="32107" hidden="1"/>
    <cellStyle name="Uwaga 3" xfId="32111" hidden="1"/>
    <cellStyle name="Uwaga 3" xfId="32119" hidden="1"/>
    <cellStyle name="Uwaga 3" xfId="32122" hidden="1"/>
    <cellStyle name="Uwaga 3" xfId="32126" hidden="1"/>
    <cellStyle name="Uwaga 3" xfId="32134" hidden="1"/>
    <cellStyle name="Uwaga 3" xfId="32137" hidden="1"/>
    <cellStyle name="Uwaga 3" xfId="32141" hidden="1"/>
    <cellStyle name="Uwaga 3" xfId="32148" hidden="1"/>
    <cellStyle name="Uwaga 3" xfId="32149" hidden="1"/>
    <cellStyle name="Uwaga 3" xfId="32151" hidden="1"/>
    <cellStyle name="Uwaga 3" xfId="32164" hidden="1"/>
    <cellStyle name="Uwaga 3" xfId="32167" hidden="1"/>
    <cellStyle name="Uwaga 3" xfId="32170" hidden="1"/>
    <cellStyle name="Uwaga 3" xfId="32179" hidden="1"/>
    <cellStyle name="Uwaga 3" xfId="32182" hidden="1"/>
    <cellStyle name="Uwaga 3" xfId="32186" hidden="1"/>
    <cellStyle name="Uwaga 3" xfId="32194" hidden="1"/>
    <cellStyle name="Uwaga 3" xfId="32196" hidden="1"/>
    <cellStyle name="Uwaga 3" xfId="32199" hidden="1"/>
    <cellStyle name="Uwaga 3" xfId="32208" hidden="1"/>
    <cellStyle name="Uwaga 3" xfId="32209" hidden="1"/>
    <cellStyle name="Uwaga 3" xfId="32210" hidden="1"/>
    <cellStyle name="Uwaga 3" xfId="32223" hidden="1"/>
    <cellStyle name="Uwaga 3" xfId="32224" hidden="1"/>
    <cellStyle name="Uwaga 3" xfId="32226" hidden="1"/>
    <cellStyle name="Uwaga 3" xfId="32238" hidden="1"/>
    <cellStyle name="Uwaga 3" xfId="32239" hidden="1"/>
    <cellStyle name="Uwaga 3" xfId="32241" hidden="1"/>
    <cellStyle name="Uwaga 3" xfId="32253" hidden="1"/>
    <cellStyle name="Uwaga 3" xfId="32254" hidden="1"/>
    <cellStyle name="Uwaga 3" xfId="32256" hidden="1"/>
    <cellStyle name="Uwaga 3" xfId="32268" hidden="1"/>
    <cellStyle name="Uwaga 3" xfId="32269" hidden="1"/>
    <cellStyle name="Uwaga 3" xfId="32270" hidden="1"/>
    <cellStyle name="Uwaga 3" xfId="32284" hidden="1"/>
    <cellStyle name="Uwaga 3" xfId="32286" hidden="1"/>
    <cellStyle name="Uwaga 3" xfId="32289" hidden="1"/>
    <cellStyle name="Uwaga 3" xfId="32299" hidden="1"/>
    <cellStyle name="Uwaga 3" xfId="32302" hidden="1"/>
    <cellStyle name="Uwaga 3" xfId="32305" hidden="1"/>
    <cellStyle name="Uwaga 3" xfId="32314" hidden="1"/>
    <cellStyle name="Uwaga 3" xfId="32316" hidden="1"/>
    <cellStyle name="Uwaga 3" xfId="32319" hidden="1"/>
    <cellStyle name="Uwaga 3" xfId="32328" hidden="1"/>
    <cellStyle name="Uwaga 3" xfId="32329" hidden="1"/>
    <cellStyle name="Uwaga 3" xfId="32330" hidden="1"/>
    <cellStyle name="Uwaga 3" xfId="32343" hidden="1"/>
    <cellStyle name="Uwaga 3" xfId="32345" hidden="1"/>
    <cellStyle name="Uwaga 3" xfId="32347" hidden="1"/>
    <cellStyle name="Uwaga 3" xfId="32358" hidden="1"/>
    <cellStyle name="Uwaga 3" xfId="32360" hidden="1"/>
    <cellStyle name="Uwaga 3" xfId="32362" hidden="1"/>
    <cellStyle name="Uwaga 3" xfId="32373" hidden="1"/>
    <cellStyle name="Uwaga 3" xfId="32375" hidden="1"/>
    <cellStyle name="Uwaga 3" xfId="32377" hidden="1"/>
    <cellStyle name="Uwaga 3" xfId="32388" hidden="1"/>
    <cellStyle name="Uwaga 3" xfId="32389" hidden="1"/>
    <cellStyle name="Uwaga 3" xfId="32390" hidden="1"/>
    <cellStyle name="Uwaga 3" xfId="32403" hidden="1"/>
    <cellStyle name="Uwaga 3" xfId="32405" hidden="1"/>
    <cellStyle name="Uwaga 3" xfId="32407" hidden="1"/>
    <cellStyle name="Uwaga 3" xfId="32418" hidden="1"/>
    <cellStyle name="Uwaga 3" xfId="32420" hidden="1"/>
    <cellStyle name="Uwaga 3" xfId="32422" hidden="1"/>
    <cellStyle name="Uwaga 3" xfId="32433" hidden="1"/>
    <cellStyle name="Uwaga 3" xfId="32435" hidden="1"/>
    <cellStyle name="Uwaga 3" xfId="32436" hidden="1"/>
    <cellStyle name="Uwaga 3" xfId="32448" hidden="1"/>
    <cellStyle name="Uwaga 3" xfId="32449" hidden="1"/>
    <cellStyle name="Uwaga 3" xfId="32450" hidden="1"/>
    <cellStyle name="Uwaga 3" xfId="32463" hidden="1"/>
    <cellStyle name="Uwaga 3" xfId="32465" hidden="1"/>
    <cellStyle name="Uwaga 3" xfId="32467" hidden="1"/>
    <cellStyle name="Uwaga 3" xfId="32478" hidden="1"/>
    <cellStyle name="Uwaga 3" xfId="32480" hidden="1"/>
    <cellStyle name="Uwaga 3" xfId="32482" hidden="1"/>
    <cellStyle name="Uwaga 3" xfId="32493" hidden="1"/>
    <cellStyle name="Uwaga 3" xfId="32495" hidden="1"/>
    <cellStyle name="Uwaga 3" xfId="32497" hidden="1"/>
    <cellStyle name="Uwaga 3" xfId="32508" hidden="1"/>
    <cellStyle name="Uwaga 3" xfId="32509" hidden="1"/>
    <cellStyle name="Uwaga 3" xfId="32511" hidden="1"/>
    <cellStyle name="Uwaga 3" xfId="32522" hidden="1"/>
    <cellStyle name="Uwaga 3" xfId="32524" hidden="1"/>
    <cellStyle name="Uwaga 3" xfId="32525" hidden="1"/>
    <cellStyle name="Uwaga 3" xfId="32534" hidden="1"/>
    <cellStyle name="Uwaga 3" xfId="32537" hidden="1"/>
    <cellStyle name="Uwaga 3" xfId="32539" hidden="1"/>
    <cellStyle name="Uwaga 3" xfId="32550" hidden="1"/>
    <cellStyle name="Uwaga 3" xfId="32552" hidden="1"/>
    <cellStyle name="Uwaga 3" xfId="32554" hidden="1"/>
    <cellStyle name="Uwaga 3" xfId="32566" hidden="1"/>
    <cellStyle name="Uwaga 3" xfId="32568" hidden="1"/>
    <cellStyle name="Uwaga 3" xfId="32570" hidden="1"/>
    <cellStyle name="Uwaga 3" xfId="32578" hidden="1"/>
    <cellStyle name="Uwaga 3" xfId="32580" hidden="1"/>
    <cellStyle name="Uwaga 3" xfId="32583" hidden="1"/>
    <cellStyle name="Uwaga 3" xfId="32573" hidden="1"/>
    <cellStyle name="Uwaga 3" xfId="32572" hidden="1"/>
    <cellStyle name="Uwaga 3" xfId="32571" hidden="1"/>
    <cellStyle name="Uwaga 3" xfId="32558" hidden="1"/>
    <cellStyle name="Uwaga 3" xfId="32557" hidden="1"/>
    <cellStyle name="Uwaga 3" xfId="32556" hidden="1"/>
    <cellStyle name="Uwaga 3" xfId="32543" hidden="1"/>
    <cellStyle name="Uwaga 3" xfId="32542" hidden="1"/>
    <cellStyle name="Uwaga 3" xfId="32541" hidden="1"/>
    <cellStyle name="Uwaga 3" xfId="32528" hidden="1"/>
    <cellStyle name="Uwaga 3" xfId="32527" hidden="1"/>
    <cellStyle name="Uwaga 3" xfId="32526" hidden="1"/>
    <cellStyle name="Uwaga 3" xfId="32513" hidden="1"/>
    <cellStyle name="Uwaga 3" xfId="32512" hidden="1"/>
    <cellStyle name="Uwaga 3" xfId="32510" hidden="1"/>
    <cellStyle name="Uwaga 3" xfId="32499" hidden="1"/>
    <cellStyle name="Uwaga 3" xfId="32496" hidden="1"/>
    <cellStyle name="Uwaga 3" xfId="32494" hidden="1"/>
    <cellStyle name="Uwaga 3" xfId="32484" hidden="1"/>
    <cellStyle name="Uwaga 3" xfId="32481" hidden="1"/>
    <cellStyle name="Uwaga 3" xfId="32479" hidden="1"/>
    <cellStyle name="Uwaga 3" xfId="32469" hidden="1"/>
    <cellStyle name="Uwaga 3" xfId="32466" hidden="1"/>
    <cellStyle name="Uwaga 3" xfId="32464" hidden="1"/>
    <cellStyle name="Uwaga 3" xfId="32454" hidden="1"/>
    <cellStyle name="Uwaga 3" xfId="32452" hidden="1"/>
    <cellStyle name="Uwaga 3" xfId="32451" hidden="1"/>
    <cellStyle name="Uwaga 3" xfId="32439" hidden="1"/>
    <cellStyle name="Uwaga 3" xfId="32437" hidden="1"/>
    <cellStyle name="Uwaga 3" xfId="32434" hidden="1"/>
    <cellStyle name="Uwaga 3" xfId="32424" hidden="1"/>
    <cellStyle name="Uwaga 3" xfId="32421" hidden="1"/>
    <cellStyle name="Uwaga 3" xfId="32419" hidden="1"/>
    <cellStyle name="Uwaga 3" xfId="32409" hidden="1"/>
    <cellStyle name="Uwaga 3" xfId="32406" hidden="1"/>
    <cellStyle name="Uwaga 3" xfId="32404" hidden="1"/>
    <cellStyle name="Uwaga 3" xfId="32394" hidden="1"/>
    <cellStyle name="Uwaga 3" xfId="32392" hidden="1"/>
    <cellStyle name="Uwaga 3" xfId="32391" hidden="1"/>
    <cellStyle name="Uwaga 3" xfId="32379" hidden="1"/>
    <cellStyle name="Uwaga 3" xfId="32376" hidden="1"/>
    <cellStyle name="Uwaga 3" xfId="32374" hidden="1"/>
    <cellStyle name="Uwaga 3" xfId="32364" hidden="1"/>
    <cellStyle name="Uwaga 3" xfId="32361" hidden="1"/>
    <cellStyle name="Uwaga 3" xfId="32359" hidden="1"/>
    <cellStyle name="Uwaga 3" xfId="32349" hidden="1"/>
    <cellStyle name="Uwaga 3" xfId="32346" hidden="1"/>
    <cellStyle name="Uwaga 3" xfId="32344" hidden="1"/>
    <cellStyle name="Uwaga 3" xfId="32334" hidden="1"/>
    <cellStyle name="Uwaga 3" xfId="32332" hidden="1"/>
    <cellStyle name="Uwaga 3" xfId="32331" hidden="1"/>
    <cellStyle name="Uwaga 3" xfId="32318" hidden="1"/>
    <cellStyle name="Uwaga 3" xfId="32315" hidden="1"/>
    <cellStyle name="Uwaga 3" xfId="32313" hidden="1"/>
    <cellStyle name="Uwaga 3" xfId="32303" hidden="1"/>
    <cellStyle name="Uwaga 3" xfId="32300" hidden="1"/>
    <cellStyle name="Uwaga 3" xfId="32298" hidden="1"/>
    <cellStyle name="Uwaga 3" xfId="32288" hidden="1"/>
    <cellStyle name="Uwaga 3" xfId="32285" hidden="1"/>
    <cellStyle name="Uwaga 3" xfId="32283" hidden="1"/>
    <cellStyle name="Uwaga 3" xfId="32274" hidden="1"/>
    <cellStyle name="Uwaga 3" xfId="32272" hidden="1"/>
    <cellStyle name="Uwaga 3" xfId="32271" hidden="1"/>
    <cellStyle name="Uwaga 3" xfId="32259" hidden="1"/>
    <cellStyle name="Uwaga 3" xfId="32257" hidden="1"/>
    <cellStyle name="Uwaga 3" xfId="32255" hidden="1"/>
    <cellStyle name="Uwaga 3" xfId="32244" hidden="1"/>
    <cellStyle name="Uwaga 3" xfId="32242" hidden="1"/>
    <cellStyle name="Uwaga 3" xfId="32240" hidden="1"/>
    <cellStyle name="Uwaga 3" xfId="32229" hidden="1"/>
    <cellStyle name="Uwaga 3" xfId="32227" hidden="1"/>
    <cellStyle name="Uwaga 3" xfId="32225" hidden="1"/>
    <cellStyle name="Uwaga 3" xfId="32214" hidden="1"/>
    <cellStyle name="Uwaga 3" xfId="32212" hidden="1"/>
    <cellStyle name="Uwaga 3" xfId="32211" hidden="1"/>
    <cellStyle name="Uwaga 3" xfId="32198" hidden="1"/>
    <cellStyle name="Uwaga 3" xfId="32195" hidden="1"/>
    <cellStyle name="Uwaga 3" xfId="32193" hidden="1"/>
    <cellStyle name="Uwaga 3" xfId="32183" hidden="1"/>
    <cellStyle name="Uwaga 3" xfId="32180" hidden="1"/>
    <cellStyle name="Uwaga 3" xfId="32178" hidden="1"/>
    <cellStyle name="Uwaga 3" xfId="32168" hidden="1"/>
    <cellStyle name="Uwaga 3" xfId="32165" hidden="1"/>
    <cellStyle name="Uwaga 3" xfId="32163" hidden="1"/>
    <cellStyle name="Uwaga 3" xfId="32154" hidden="1"/>
    <cellStyle name="Uwaga 3" xfId="32152" hidden="1"/>
    <cellStyle name="Uwaga 3" xfId="32150" hidden="1"/>
    <cellStyle name="Uwaga 3" xfId="32138" hidden="1"/>
    <cellStyle name="Uwaga 3" xfId="32135" hidden="1"/>
    <cellStyle name="Uwaga 3" xfId="32133" hidden="1"/>
    <cellStyle name="Uwaga 3" xfId="32123" hidden="1"/>
    <cellStyle name="Uwaga 3" xfId="32120" hidden="1"/>
    <cellStyle name="Uwaga 3" xfId="32118" hidden="1"/>
    <cellStyle name="Uwaga 3" xfId="32108" hidden="1"/>
    <cellStyle name="Uwaga 3" xfId="32105" hidden="1"/>
    <cellStyle name="Uwaga 3" xfId="32103" hidden="1"/>
    <cellStyle name="Uwaga 3" xfId="32096" hidden="1"/>
    <cellStyle name="Uwaga 3" xfId="32093" hidden="1"/>
    <cellStyle name="Uwaga 3" xfId="32091" hidden="1"/>
    <cellStyle name="Uwaga 3" xfId="32081" hidden="1"/>
    <cellStyle name="Uwaga 3" xfId="32078" hidden="1"/>
    <cellStyle name="Uwaga 3" xfId="32075" hidden="1"/>
    <cellStyle name="Uwaga 3" xfId="32066" hidden="1"/>
    <cellStyle name="Uwaga 3" xfId="32062" hidden="1"/>
    <cellStyle name="Uwaga 3" xfId="32059" hidden="1"/>
    <cellStyle name="Uwaga 3" xfId="32051" hidden="1"/>
    <cellStyle name="Uwaga 3" xfId="32048" hidden="1"/>
    <cellStyle name="Uwaga 3" xfId="32045" hidden="1"/>
    <cellStyle name="Uwaga 3" xfId="32036" hidden="1"/>
    <cellStyle name="Uwaga 3" xfId="32033" hidden="1"/>
    <cellStyle name="Uwaga 3" xfId="32030" hidden="1"/>
    <cellStyle name="Uwaga 3" xfId="32020" hidden="1"/>
    <cellStyle name="Uwaga 3" xfId="32016" hidden="1"/>
    <cellStyle name="Uwaga 3" xfId="32013" hidden="1"/>
    <cellStyle name="Uwaga 3" xfId="32004" hidden="1"/>
    <cellStyle name="Uwaga 3" xfId="32000" hidden="1"/>
    <cellStyle name="Uwaga 3" xfId="31998" hidden="1"/>
    <cellStyle name="Uwaga 3" xfId="31990" hidden="1"/>
    <cellStyle name="Uwaga 3" xfId="31986" hidden="1"/>
    <cellStyle name="Uwaga 3" xfId="31983" hidden="1"/>
    <cellStyle name="Uwaga 3" xfId="31976" hidden="1"/>
    <cellStyle name="Uwaga 3" xfId="31973" hidden="1"/>
    <cellStyle name="Uwaga 3" xfId="31970" hidden="1"/>
    <cellStyle name="Uwaga 3" xfId="31961" hidden="1"/>
    <cellStyle name="Uwaga 3" xfId="31956" hidden="1"/>
    <cellStyle name="Uwaga 3" xfId="31953" hidden="1"/>
    <cellStyle name="Uwaga 3" xfId="31946" hidden="1"/>
    <cellStyle name="Uwaga 3" xfId="31941" hidden="1"/>
    <cellStyle name="Uwaga 3" xfId="31938" hidden="1"/>
    <cellStyle name="Uwaga 3" xfId="31931" hidden="1"/>
    <cellStyle name="Uwaga 3" xfId="31926" hidden="1"/>
    <cellStyle name="Uwaga 3" xfId="31923" hidden="1"/>
    <cellStyle name="Uwaga 3" xfId="31917" hidden="1"/>
    <cellStyle name="Uwaga 3" xfId="31913" hidden="1"/>
    <cellStyle name="Uwaga 3" xfId="31910" hidden="1"/>
    <cellStyle name="Uwaga 3" xfId="31902" hidden="1"/>
    <cellStyle name="Uwaga 3" xfId="31897" hidden="1"/>
    <cellStyle name="Uwaga 3" xfId="31893" hidden="1"/>
    <cellStyle name="Uwaga 3" xfId="31887" hidden="1"/>
    <cellStyle name="Uwaga 3" xfId="31882" hidden="1"/>
    <cellStyle name="Uwaga 3" xfId="31878" hidden="1"/>
    <cellStyle name="Uwaga 3" xfId="31872" hidden="1"/>
    <cellStyle name="Uwaga 3" xfId="31867" hidden="1"/>
    <cellStyle name="Uwaga 3" xfId="31863" hidden="1"/>
    <cellStyle name="Uwaga 3" xfId="31858" hidden="1"/>
    <cellStyle name="Uwaga 3" xfId="31854" hidden="1"/>
    <cellStyle name="Uwaga 3" xfId="31850" hidden="1"/>
    <cellStyle name="Uwaga 3" xfId="31842" hidden="1"/>
    <cellStyle name="Uwaga 3" xfId="31837" hidden="1"/>
    <cellStyle name="Uwaga 3" xfId="31833" hidden="1"/>
    <cellStyle name="Uwaga 3" xfId="31827" hidden="1"/>
    <cellStyle name="Uwaga 3" xfId="31822" hidden="1"/>
    <cellStyle name="Uwaga 3" xfId="31818" hidden="1"/>
    <cellStyle name="Uwaga 3" xfId="31812" hidden="1"/>
    <cellStyle name="Uwaga 3" xfId="31807" hidden="1"/>
    <cellStyle name="Uwaga 3" xfId="31803" hidden="1"/>
    <cellStyle name="Uwaga 3" xfId="31799" hidden="1"/>
    <cellStyle name="Uwaga 3" xfId="31794" hidden="1"/>
    <cellStyle name="Uwaga 3" xfId="31789" hidden="1"/>
    <cellStyle name="Uwaga 3" xfId="31784" hidden="1"/>
    <cellStyle name="Uwaga 3" xfId="31780" hidden="1"/>
    <cellStyle name="Uwaga 3" xfId="31776" hidden="1"/>
    <cellStyle name="Uwaga 3" xfId="31769" hidden="1"/>
    <cellStyle name="Uwaga 3" xfId="31765" hidden="1"/>
    <cellStyle name="Uwaga 3" xfId="31760" hidden="1"/>
    <cellStyle name="Uwaga 3" xfId="31754" hidden="1"/>
    <cellStyle name="Uwaga 3" xfId="31750" hidden="1"/>
    <cellStyle name="Uwaga 3" xfId="31745" hidden="1"/>
    <cellStyle name="Uwaga 3" xfId="31739" hidden="1"/>
    <cellStyle name="Uwaga 3" xfId="31735" hidden="1"/>
    <cellStyle name="Uwaga 3" xfId="31730" hidden="1"/>
    <cellStyle name="Uwaga 3" xfId="31724" hidden="1"/>
    <cellStyle name="Uwaga 3" xfId="31720" hidden="1"/>
    <cellStyle name="Uwaga 3" xfId="31716" hidden="1"/>
    <cellStyle name="Uwaga 3" xfId="32576" hidden="1"/>
    <cellStyle name="Uwaga 3" xfId="32575" hidden="1"/>
    <cellStyle name="Uwaga 3" xfId="32574" hidden="1"/>
    <cellStyle name="Uwaga 3" xfId="32561" hidden="1"/>
    <cellStyle name="Uwaga 3" xfId="32560" hidden="1"/>
    <cellStyle name="Uwaga 3" xfId="32559" hidden="1"/>
    <cellStyle name="Uwaga 3" xfId="32546" hidden="1"/>
    <cellStyle name="Uwaga 3" xfId="32545" hidden="1"/>
    <cellStyle name="Uwaga 3" xfId="32544" hidden="1"/>
    <cellStyle name="Uwaga 3" xfId="32531" hidden="1"/>
    <cellStyle name="Uwaga 3" xfId="32530" hidden="1"/>
    <cellStyle name="Uwaga 3" xfId="32529" hidden="1"/>
    <cellStyle name="Uwaga 3" xfId="32516" hidden="1"/>
    <cellStyle name="Uwaga 3" xfId="32515" hidden="1"/>
    <cellStyle name="Uwaga 3" xfId="32514" hidden="1"/>
    <cellStyle name="Uwaga 3" xfId="32502" hidden="1"/>
    <cellStyle name="Uwaga 3" xfId="32500" hidden="1"/>
    <cellStyle name="Uwaga 3" xfId="32498" hidden="1"/>
    <cellStyle name="Uwaga 3" xfId="32487" hidden="1"/>
    <cellStyle name="Uwaga 3" xfId="32485" hidden="1"/>
    <cellStyle name="Uwaga 3" xfId="32483" hidden="1"/>
    <cellStyle name="Uwaga 3" xfId="32472" hidden="1"/>
    <cellStyle name="Uwaga 3" xfId="32470" hidden="1"/>
    <cellStyle name="Uwaga 3" xfId="32468" hidden="1"/>
    <cellStyle name="Uwaga 3" xfId="32457" hidden="1"/>
    <cellStyle name="Uwaga 3" xfId="32455" hidden="1"/>
    <cellStyle name="Uwaga 3" xfId="32453" hidden="1"/>
    <cellStyle name="Uwaga 3" xfId="32442" hidden="1"/>
    <cellStyle name="Uwaga 3" xfId="32440" hidden="1"/>
    <cellStyle name="Uwaga 3" xfId="32438" hidden="1"/>
    <cellStyle name="Uwaga 3" xfId="32427" hidden="1"/>
    <cellStyle name="Uwaga 3" xfId="32425" hidden="1"/>
    <cellStyle name="Uwaga 3" xfId="32423" hidden="1"/>
    <cellStyle name="Uwaga 3" xfId="32412" hidden="1"/>
    <cellStyle name="Uwaga 3" xfId="32410" hidden="1"/>
    <cellStyle name="Uwaga 3" xfId="32408" hidden="1"/>
    <cellStyle name="Uwaga 3" xfId="32397" hidden="1"/>
    <cellStyle name="Uwaga 3" xfId="32395" hidden="1"/>
    <cellStyle name="Uwaga 3" xfId="32393" hidden="1"/>
    <cellStyle name="Uwaga 3" xfId="32382" hidden="1"/>
    <cellStyle name="Uwaga 3" xfId="32380" hidden="1"/>
    <cellStyle name="Uwaga 3" xfId="32378" hidden="1"/>
    <cellStyle name="Uwaga 3" xfId="32367" hidden="1"/>
    <cellStyle name="Uwaga 3" xfId="32365" hidden="1"/>
    <cellStyle name="Uwaga 3" xfId="32363" hidden="1"/>
    <cellStyle name="Uwaga 3" xfId="32352" hidden="1"/>
    <cellStyle name="Uwaga 3" xfId="32350" hidden="1"/>
    <cellStyle name="Uwaga 3" xfId="32348" hidden="1"/>
    <cellStyle name="Uwaga 3" xfId="32337" hidden="1"/>
    <cellStyle name="Uwaga 3" xfId="32335" hidden="1"/>
    <cellStyle name="Uwaga 3" xfId="32333" hidden="1"/>
    <cellStyle name="Uwaga 3" xfId="32322" hidden="1"/>
    <cellStyle name="Uwaga 3" xfId="32320" hidden="1"/>
    <cellStyle name="Uwaga 3" xfId="32317" hidden="1"/>
    <cellStyle name="Uwaga 3" xfId="32307" hidden="1"/>
    <cellStyle name="Uwaga 3" xfId="32304" hidden="1"/>
    <cellStyle name="Uwaga 3" xfId="32301" hidden="1"/>
    <cellStyle name="Uwaga 3" xfId="32292" hidden="1"/>
    <cellStyle name="Uwaga 3" xfId="32290" hidden="1"/>
    <cellStyle name="Uwaga 3" xfId="32287" hidden="1"/>
    <cellStyle name="Uwaga 3" xfId="32277" hidden="1"/>
    <cellStyle name="Uwaga 3" xfId="32275" hidden="1"/>
    <cellStyle name="Uwaga 3" xfId="32273" hidden="1"/>
    <cellStyle name="Uwaga 3" xfId="32262" hidden="1"/>
    <cellStyle name="Uwaga 3" xfId="32260" hidden="1"/>
    <cellStyle name="Uwaga 3" xfId="32258" hidden="1"/>
    <cellStyle name="Uwaga 3" xfId="32247" hidden="1"/>
    <cellStyle name="Uwaga 3" xfId="32245" hidden="1"/>
    <cellStyle name="Uwaga 3" xfId="32243" hidden="1"/>
    <cellStyle name="Uwaga 3" xfId="32232" hidden="1"/>
    <cellStyle name="Uwaga 3" xfId="32230" hidden="1"/>
    <cellStyle name="Uwaga 3" xfId="32228" hidden="1"/>
    <cellStyle name="Uwaga 3" xfId="32217" hidden="1"/>
    <cellStyle name="Uwaga 3" xfId="32215" hidden="1"/>
    <cellStyle name="Uwaga 3" xfId="32213" hidden="1"/>
    <cellStyle name="Uwaga 3" xfId="32202" hidden="1"/>
    <cellStyle name="Uwaga 3" xfId="32200" hidden="1"/>
    <cellStyle name="Uwaga 3" xfId="32197" hidden="1"/>
    <cellStyle name="Uwaga 3" xfId="32187" hidden="1"/>
    <cellStyle name="Uwaga 3" xfId="32184" hidden="1"/>
    <cellStyle name="Uwaga 3" xfId="32181" hidden="1"/>
    <cellStyle name="Uwaga 3" xfId="32172" hidden="1"/>
    <cellStyle name="Uwaga 3" xfId="32169" hidden="1"/>
    <cellStyle name="Uwaga 3" xfId="32166" hidden="1"/>
    <cellStyle name="Uwaga 3" xfId="32157" hidden="1"/>
    <cellStyle name="Uwaga 3" xfId="32155" hidden="1"/>
    <cellStyle name="Uwaga 3" xfId="32153" hidden="1"/>
    <cellStyle name="Uwaga 3" xfId="32142" hidden="1"/>
    <cellStyle name="Uwaga 3" xfId="32139" hidden="1"/>
    <cellStyle name="Uwaga 3" xfId="32136" hidden="1"/>
    <cellStyle name="Uwaga 3" xfId="32127" hidden="1"/>
    <cellStyle name="Uwaga 3" xfId="32124" hidden="1"/>
    <cellStyle name="Uwaga 3" xfId="32121" hidden="1"/>
    <cellStyle name="Uwaga 3" xfId="32112" hidden="1"/>
    <cellStyle name="Uwaga 3" xfId="32109" hidden="1"/>
    <cellStyle name="Uwaga 3" xfId="32106" hidden="1"/>
    <cellStyle name="Uwaga 3" xfId="32099" hidden="1"/>
    <cellStyle name="Uwaga 3" xfId="32095" hidden="1"/>
    <cellStyle name="Uwaga 3" xfId="32092" hidden="1"/>
    <cellStyle name="Uwaga 3" xfId="32084" hidden="1"/>
    <cellStyle name="Uwaga 3" xfId="32080" hidden="1"/>
    <cellStyle name="Uwaga 3" xfId="32077" hidden="1"/>
    <cellStyle name="Uwaga 3" xfId="32069" hidden="1"/>
    <cellStyle name="Uwaga 3" xfId="32065" hidden="1"/>
    <cellStyle name="Uwaga 3" xfId="32061" hidden="1"/>
    <cellStyle name="Uwaga 3" xfId="32054" hidden="1"/>
    <cellStyle name="Uwaga 3" xfId="32050" hidden="1"/>
    <cellStyle name="Uwaga 3" xfId="32047" hidden="1"/>
    <cellStyle name="Uwaga 3" xfId="32039" hidden="1"/>
    <cellStyle name="Uwaga 3" xfId="32035" hidden="1"/>
    <cellStyle name="Uwaga 3" xfId="32032" hidden="1"/>
    <cellStyle name="Uwaga 3" xfId="32023" hidden="1"/>
    <cellStyle name="Uwaga 3" xfId="32018" hidden="1"/>
    <cellStyle name="Uwaga 3" xfId="32014" hidden="1"/>
    <cellStyle name="Uwaga 3" xfId="32008" hidden="1"/>
    <cellStyle name="Uwaga 3" xfId="32003" hidden="1"/>
    <cellStyle name="Uwaga 3" xfId="31999" hidden="1"/>
    <cellStyle name="Uwaga 3" xfId="31993" hidden="1"/>
    <cellStyle name="Uwaga 3" xfId="31988" hidden="1"/>
    <cellStyle name="Uwaga 3" xfId="31984" hidden="1"/>
    <cellStyle name="Uwaga 3" xfId="31979" hidden="1"/>
    <cellStyle name="Uwaga 3" xfId="31975" hidden="1"/>
    <cellStyle name="Uwaga 3" xfId="31971" hidden="1"/>
    <cellStyle name="Uwaga 3" xfId="31964" hidden="1"/>
    <cellStyle name="Uwaga 3" xfId="31959" hidden="1"/>
    <cellStyle name="Uwaga 3" xfId="31955" hidden="1"/>
    <cellStyle name="Uwaga 3" xfId="31948" hidden="1"/>
    <cellStyle name="Uwaga 3" xfId="31943" hidden="1"/>
    <cellStyle name="Uwaga 3" xfId="31939" hidden="1"/>
    <cellStyle name="Uwaga 3" xfId="31934" hidden="1"/>
    <cellStyle name="Uwaga 3" xfId="31929" hidden="1"/>
    <cellStyle name="Uwaga 3" xfId="31925" hidden="1"/>
    <cellStyle name="Uwaga 3" xfId="31919" hidden="1"/>
    <cellStyle name="Uwaga 3" xfId="31915" hidden="1"/>
    <cellStyle name="Uwaga 3" xfId="31912" hidden="1"/>
    <cellStyle name="Uwaga 3" xfId="31905" hidden="1"/>
    <cellStyle name="Uwaga 3" xfId="31900" hidden="1"/>
    <cellStyle name="Uwaga 3" xfId="31895" hidden="1"/>
    <cellStyle name="Uwaga 3" xfId="31889" hidden="1"/>
    <cellStyle name="Uwaga 3" xfId="31884" hidden="1"/>
    <cellStyle name="Uwaga 3" xfId="31879" hidden="1"/>
    <cellStyle name="Uwaga 3" xfId="31874" hidden="1"/>
    <cellStyle name="Uwaga 3" xfId="31869" hidden="1"/>
    <cellStyle name="Uwaga 3" xfId="31864" hidden="1"/>
    <cellStyle name="Uwaga 3" xfId="31860" hidden="1"/>
    <cellStyle name="Uwaga 3" xfId="31856" hidden="1"/>
    <cellStyle name="Uwaga 3" xfId="31851" hidden="1"/>
    <cellStyle name="Uwaga 3" xfId="31844" hidden="1"/>
    <cellStyle name="Uwaga 3" xfId="31839" hidden="1"/>
    <cellStyle name="Uwaga 3" xfId="31834" hidden="1"/>
    <cellStyle name="Uwaga 3" xfId="31828" hidden="1"/>
    <cellStyle name="Uwaga 3" xfId="31823" hidden="1"/>
    <cellStyle name="Uwaga 3" xfId="31819" hidden="1"/>
    <cellStyle name="Uwaga 3" xfId="31814" hidden="1"/>
    <cellStyle name="Uwaga 3" xfId="31809" hidden="1"/>
    <cellStyle name="Uwaga 3" xfId="31804" hidden="1"/>
    <cellStyle name="Uwaga 3" xfId="31800" hidden="1"/>
    <cellStyle name="Uwaga 3" xfId="31795" hidden="1"/>
    <cellStyle name="Uwaga 3" xfId="31790" hidden="1"/>
    <cellStyle name="Uwaga 3" xfId="31785" hidden="1"/>
    <cellStyle name="Uwaga 3" xfId="31781" hidden="1"/>
    <cellStyle name="Uwaga 3" xfId="31777" hidden="1"/>
    <cellStyle name="Uwaga 3" xfId="31770" hidden="1"/>
    <cellStyle name="Uwaga 3" xfId="31766" hidden="1"/>
    <cellStyle name="Uwaga 3" xfId="31761" hidden="1"/>
    <cellStyle name="Uwaga 3" xfId="31755" hidden="1"/>
    <cellStyle name="Uwaga 3" xfId="31751" hidden="1"/>
    <cellStyle name="Uwaga 3" xfId="31746" hidden="1"/>
    <cellStyle name="Uwaga 3" xfId="31740" hidden="1"/>
    <cellStyle name="Uwaga 3" xfId="31736" hidden="1"/>
    <cellStyle name="Uwaga 3" xfId="31732" hidden="1"/>
    <cellStyle name="Uwaga 3" xfId="31725" hidden="1"/>
    <cellStyle name="Uwaga 3" xfId="31721" hidden="1"/>
    <cellStyle name="Uwaga 3" xfId="31717" hidden="1"/>
    <cellStyle name="Uwaga 3" xfId="32581" hidden="1"/>
    <cellStyle name="Uwaga 3" xfId="32579" hidden="1"/>
    <cellStyle name="Uwaga 3" xfId="32577" hidden="1"/>
    <cellStyle name="Uwaga 3" xfId="32564" hidden="1"/>
    <cellStyle name="Uwaga 3" xfId="32563" hidden="1"/>
    <cellStyle name="Uwaga 3" xfId="32562" hidden="1"/>
    <cellStyle name="Uwaga 3" xfId="32549" hidden="1"/>
    <cellStyle name="Uwaga 3" xfId="32548" hidden="1"/>
    <cellStyle name="Uwaga 3" xfId="32547" hidden="1"/>
    <cellStyle name="Uwaga 3" xfId="32535" hidden="1"/>
    <cellStyle name="Uwaga 3" xfId="32533" hidden="1"/>
    <cellStyle name="Uwaga 3" xfId="32532" hidden="1"/>
    <cellStyle name="Uwaga 3" xfId="32519" hidden="1"/>
    <cellStyle name="Uwaga 3" xfId="32518" hidden="1"/>
    <cellStyle name="Uwaga 3" xfId="32517" hidden="1"/>
    <cellStyle name="Uwaga 3" xfId="32505" hidden="1"/>
    <cellStyle name="Uwaga 3" xfId="32503" hidden="1"/>
    <cellStyle name="Uwaga 3" xfId="32501" hidden="1"/>
    <cellStyle name="Uwaga 3" xfId="32490" hidden="1"/>
    <cellStyle name="Uwaga 3" xfId="32488" hidden="1"/>
    <cellStyle name="Uwaga 3" xfId="32486" hidden="1"/>
    <cellStyle name="Uwaga 3" xfId="32475" hidden="1"/>
    <cellStyle name="Uwaga 3" xfId="32473" hidden="1"/>
    <cellStyle name="Uwaga 3" xfId="32471" hidden="1"/>
    <cellStyle name="Uwaga 3" xfId="32460" hidden="1"/>
    <cellStyle name="Uwaga 3" xfId="32458" hidden="1"/>
    <cellStyle name="Uwaga 3" xfId="32456" hidden="1"/>
    <cellStyle name="Uwaga 3" xfId="32445" hidden="1"/>
    <cellStyle name="Uwaga 3" xfId="32443" hidden="1"/>
    <cellStyle name="Uwaga 3" xfId="32441" hidden="1"/>
    <cellStyle name="Uwaga 3" xfId="32430" hidden="1"/>
    <cellStyle name="Uwaga 3" xfId="32428" hidden="1"/>
    <cellStyle name="Uwaga 3" xfId="32426" hidden="1"/>
    <cellStyle name="Uwaga 3" xfId="32415" hidden="1"/>
    <cellStyle name="Uwaga 3" xfId="32413" hidden="1"/>
    <cellStyle name="Uwaga 3" xfId="32411" hidden="1"/>
    <cellStyle name="Uwaga 3" xfId="32400" hidden="1"/>
    <cellStyle name="Uwaga 3" xfId="32398" hidden="1"/>
    <cellStyle name="Uwaga 3" xfId="32396" hidden="1"/>
    <cellStyle name="Uwaga 3" xfId="32385" hidden="1"/>
    <cellStyle name="Uwaga 3" xfId="32383" hidden="1"/>
    <cellStyle name="Uwaga 3" xfId="32381" hidden="1"/>
    <cellStyle name="Uwaga 3" xfId="32370" hidden="1"/>
    <cellStyle name="Uwaga 3" xfId="32368" hidden="1"/>
    <cellStyle name="Uwaga 3" xfId="32366" hidden="1"/>
    <cellStyle name="Uwaga 3" xfId="32355" hidden="1"/>
    <cellStyle name="Uwaga 3" xfId="32353" hidden="1"/>
    <cellStyle name="Uwaga 3" xfId="32351" hidden="1"/>
    <cellStyle name="Uwaga 3" xfId="32340" hidden="1"/>
    <cellStyle name="Uwaga 3" xfId="32338" hidden="1"/>
    <cellStyle name="Uwaga 3" xfId="32336" hidden="1"/>
    <cellStyle name="Uwaga 3" xfId="32325" hidden="1"/>
    <cellStyle name="Uwaga 3" xfId="32323" hidden="1"/>
    <cellStyle name="Uwaga 3" xfId="32321" hidden="1"/>
    <cellStyle name="Uwaga 3" xfId="32310" hidden="1"/>
    <cellStyle name="Uwaga 3" xfId="32308" hidden="1"/>
    <cellStyle name="Uwaga 3" xfId="32306" hidden="1"/>
    <cellStyle name="Uwaga 3" xfId="32295" hidden="1"/>
    <cellStyle name="Uwaga 3" xfId="32293" hidden="1"/>
    <cellStyle name="Uwaga 3" xfId="32291" hidden="1"/>
    <cellStyle name="Uwaga 3" xfId="32280" hidden="1"/>
    <cellStyle name="Uwaga 3" xfId="32278" hidden="1"/>
    <cellStyle name="Uwaga 3" xfId="32276" hidden="1"/>
    <cellStyle name="Uwaga 3" xfId="32265" hidden="1"/>
    <cellStyle name="Uwaga 3" xfId="32263" hidden="1"/>
    <cellStyle name="Uwaga 3" xfId="32261" hidden="1"/>
    <cellStyle name="Uwaga 3" xfId="32250" hidden="1"/>
    <cellStyle name="Uwaga 3" xfId="32248" hidden="1"/>
    <cellStyle name="Uwaga 3" xfId="32246" hidden="1"/>
    <cellStyle name="Uwaga 3" xfId="32235" hidden="1"/>
    <cellStyle name="Uwaga 3" xfId="32233" hidden="1"/>
    <cellStyle name="Uwaga 3" xfId="32231" hidden="1"/>
    <cellStyle name="Uwaga 3" xfId="32220" hidden="1"/>
    <cellStyle name="Uwaga 3" xfId="32218" hidden="1"/>
    <cellStyle name="Uwaga 3" xfId="32216" hidden="1"/>
    <cellStyle name="Uwaga 3" xfId="32205" hidden="1"/>
    <cellStyle name="Uwaga 3" xfId="32203" hidden="1"/>
    <cellStyle name="Uwaga 3" xfId="32201" hidden="1"/>
    <cellStyle name="Uwaga 3" xfId="32190" hidden="1"/>
    <cellStyle name="Uwaga 3" xfId="32188" hidden="1"/>
    <cellStyle name="Uwaga 3" xfId="32185" hidden="1"/>
    <cellStyle name="Uwaga 3" xfId="32175" hidden="1"/>
    <cellStyle name="Uwaga 3" xfId="32173" hidden="1"/>
    <cellStyle name="Uwaga 3" xfId="32171" hidden="1"/>
    <cellStyle name="Uwaga 3" xfId="32160" hidden="1"/>
    <cellStyle name="Uwaga 3" xfId="32158" hidden="1"/>
    <cellStyle name="Uwaga 3" xfId="32156" hidden="1"/>
    <cellStyle name="Uwaga 3" xfId="32145" hidden="1"/>
    <cellStyle name="Uwaga 3" xfId="32143" hidden="1"/>
    <cellStyle name="Uwaga 3" xfId="32140" hidden="1"/>
    <cellStyle name="Uwaga 3" xfId="32130" hidden="1"/>
    <cellStyle name="Uwaga 3" xfId="32128" hidden="1"/>
    <cellStyle name="Uwaga 3" xfId="32125" hidden="1"/>
    <cellStyle name="Uwaga 3" xfId="32115" hidden="1"/>
    <cellStyle name="Uwaga 3" xfId="32113" hidden="1"/>
    <cellStyle name="Uwaga 3" xfId="32110" hidden="1"/>
    <cellStyle name="Uwaga 3" xfId="32101" hidden="1"/>
    <cellStyle name="Uwaga 3" xfId="32098" hidden="1"/>
    <cellStyle name="Uwaga 3" xfId="32094" hidden="1"/>
    <cellStyle name="Uwaga 3" xfId="32086" hidden="1"/>
    <cellStyle name="Uwaga 3" xfId="32083" hidden="1"/>
    <cellStyle name="Uwaga 3" xfId="32079" hidden="1"/>
    <cellStyle name="Uwaga 3" xfId="32071" hidden="1"/>
    <cellStyle name="Uwaga 3" xfId="32068" hidden="1"/>
    <cellStyle name="Uwaga 3" xfId="32064" hidden="1"/>
    <cellStyle name="Uwaga 3" xfId="32056" hidden="1"/>
    <cellStyle name="Uwaga 3" xfId="32053" hidden="1"/>
    <cellStyle name="Uwaga 3" xfId="32049" hidden="1"/>
    <cellStyle name="Uwaga 3" xfId="32041" hidden="1"/>
    <cellStyle name="Uwaga 3" xfId="32038" hidden="1"/>
    <cellStyle name="Uwaga 3" xfId="32034" hidden="1"/>
    <cellStyle name="Uwaga 3" xfId="32026" hidden="1"/>
    <cellStyle name="Uwaga 3" xfId="32022" hidden="1"/>
    <cellStyle name="Uwaga 3" xfId="32017" hidden="1"/>
    <cellStyle name="Uwaga 3" xfId="32011" hidden="1"/>
    <cellStyle name="Uwaga 3" xfId="32007" hidden="1"/>
    <cellStyle name="Uwaga 3" xfId="32002" hidden="1"/>
    <cellStyle name="Uwaga 3" xfId="31996" hidden="1"/>
    <cellStyle name="Uwaga 3" xfId="31992" hidden="1"/>
    <cellStyle name="Uwaga 3" xfId="31987" hidden="1"/>
    <cellStyle name="Uwaga 3" xfId="31981" hidden="1"/>
    <cellStyle name="Uwaga 3" xfId="31978" hidden="1"/>
    <cellStyle name="Uwaga 3" xfId="31974" hidden="1"/>
    <cellStyle name="Uwaga 3" xfId="31966" hidden="1"/>
    <cellStyle name="Uwaga 3" xfId="31963" hidden="1"/>
    <cellStyle name="Uwaga 3" xfId="31958" hidden="1"/>
    <cellStyle name="Uwaga 3" xfId="31951" hidden="1"/>
    <cellStyle name="Uwaga 3" xfId="31947" hidden="1"/>
    <cellStyle name="Uwaga 3" xfId="31942" hidden="1"/>
    <cellStyle name="Uwaga 3" xfId="31936" hidden="1"/>
    <cellStyle name="Uwaga 3" xfId="31932" hidden="1"/>
    <cellStyle name="Uwaga 3" xfId="31927" hidden="1"/>
    <cellStyle name="Uwaga 3" xfId="31921" hidden="1"/>
    <cellStyle name="Uwaga 3" xfId="31918" hidden="1"/>
    <cellStyle name="Uwaga 3" xfId="31914" hidden="1"/>
    <cellStyle name="Uwaga 3" xfId="31906" hidden="1"/>
    <cellStyle name="Uwaga 3" xfId="31901" hidden="1"/>
    <cellStyle name="Uwaga 3" xfId="31896" hidden="1"/>
    <cellStyle name="Uwaga 3" xfId="31891" hidden="1"/>
    <cellStyle name="Uwaga 3" xfId="31886" hidden="1"/>
    <cellStyle name="Uwaga 3" xfId="31881" hidden="1"/>
    <cellStyle name="Uwaga 3" xfId="31876" hidden="1"/>
    <cellStyle name="Uwaga 3" xfId="31871" hidden="1"/>
    <cellStyle name="Uwaga 3" xfId="31866" hidden="1"/>
    <cellStyle name="Uwaga 3" xfId="31861" hidden="1"/>
    <cellStyle name="Uwaga 3" xfId="31857" hidden="1"/>
    <cellStyle name="Uwaga 3" xfId="31852" hidden="1"/>
    <cellStyle name="Uwaga 3" xfId="31845" hidden="1"/>
    <cellStyle name="Uwaga 3" xfId="31840" hidden="1"/>
    <cellStyle name="Uwaga 3" xfId="31835" hidden="1"/>
    <cellStyle name="Uwaga 3" xfId="31830" hidden="1"/>
    <cellStyle name="Uwaga 3" xfId="31825" hidden="1"/>
    <cellStyle name="Uwaga 3" xfId="31820" hidden="1"/>
    <cellStyle name="Uwaga 3" xfId="31815" hidden="1"/>
    <cellStyle name="Uwaga 3" xfId="31810" hidden="1"/>
    <cellStyle name="Uwaga 3" xfId="31805" hidden="1"/>
    <cellStyle name="Uwaga 3" xfId="31801" hidden="1"/>
    <cellStyle name="Uwaga 3" xfId="31796" hidden="1"/>
    <cellStyle name="Uwaga 3" xfId="31791" hidden="1"/>
    <cellStyle name="Uwaga 3" xfId="31786" hidden="1"/>
    <cellStyle name="Uwaga 3" xfId="31782" hidden="1"/>
    <cellStyle name="Uwaga 3" xfId="31778" hidden="1"/>
    <cellStyle name="Uwaga 3" xfId="31771" hidden="1"/>
    <cellStyle name="Uwaga 3" xfId="31767" hidden="1"/>
    <cellStyle name="Uwaga 3" xfId="31762" hidden="1"/>
    <cellStyle name="Uwaga 3" xfId="31756" hidden="1"/>
    <cellStyle name="Uwaga 3" xfId="31752" hidden="1"/>
    <cellStyle name="Uwaga 3" xfId="31747" hidden="1"/>
    <cellStyle name="Uwaga 3" xfId="31741" hidden="1"/>
    <cellStyle name="Uwaga 3" xfId="31737" hidden="1"/>
    <cellStyle name="Uwaga 3" xfId="31733" hidden="1"/>
    <cellStyle name="Uwaga 3" xfId="31726" hidden="1"/>
    <cellStyle name="Uwaga 3" xfId="31722" hidden="1"/>
    <cellStyle name="Uwaga 3" xfId="31718" hidden="1"/>
    <cellStyle name="Uwaga 3" xfId="32585" hidden="1"/>
    <cellStyle name="Uwaga 3" xfId="32584" hidden="1"/>
    <cellStyle name="Uwaga 3" xfId="32582" hidden="1"/>
    <cellStyle name="Uwaga 3" xfId="32569" hidden="1"/>
    <cellStyle name="Uwaga 3" xfId="32567" hidden="1"/>
    <cellStyle name="Uwaga 3" xfId="32565" hidden="1"/>
    <cellStyle name="Uwaga 3" xfId="32555" hidden="1"/>
    <cellStyle name="Uwaga 3" xfId="32553" hidden="1"/>
    <cellStyle name="Uwaga 3" xfId="32551" hidden="1"/>
    <cellStyle name="Uwaga 3" xfId="32540" hidden="1"/>
    <cellStyle name="Uwaga 3" xfId="32538" hidden="1"/>
    <cellStyle name="Uwaga 3" xfId="32536" hidden="1"/>
    <cellStyle name="Uwaga 3" xfId="32523" hidden="1"/>
    <cellStyle name="Uwaga 3" xfId="32521" hidden="1"/>
    <cellStyle name="Uwaga 3" xfId="32520" hidden="1"/>
    <cellStyle name="Uwaga 3" xfId="32507" hidden="1"/>
    <cellStyle name="Uwaga 3" xfId="32506" hidden="1"/>
    <cellStyle name="Uwaga 3" xfId="32504" hidden="1"/>
    <cellStyle name="Uwaga 3" xfId="32492" hidden="1"/>
    <cellStyle name="Uwaga 3" xfId="32491" hidden="1"/>
    <cellStyle name="Uwaga 3" xfId="32489" hidden="1"/>
    <cellStyle name="Uwaga 3" xfId="32477" hidden="1"/>
    <cellStyle name="Uwaga 3" xfId="32476" hidden="1"/>
    <cellStyle name="Uwaga 3" xfId="32474" hidden="1"/>
    <cellStyle name="Uwaga 3" xfId="32462" hidden="1"/>
    <cellStyle name="Uwaga 3" xfId="32461" hidden="1"/>
    <cellStyle name="Uwaga 3" xfId="32459" hidden="1"/>
    <cellStyle name="Uwaga 3" xfId="32447" hidden="1"/>
    <cellStyle name="Uwaga 3" xfId="32446" hidden="1"/>
    <cellStyle name="Uwaga 3" xfId="32444" hidden="1"/>
    <cellStyle name="Uwaga 3" xfId="32432" hidden="1"/>
    <cellStyle name="Uwaga 3" xfId="32431" hidden="1"/>
    <cellStyle name="Uwaga 3" xfId="32429" hidden="1"/>
    <cellStyle name="Uwaga 3" xfId="32417" hidden="1"/>
    <cellStyle name="Uwaga 3" xfId="32416" hidden="1"/>
    <cellStyle name="Uwaga 3" xfId="32414" hidden="1"/>
    <cellStyle name="Uwaga 3" xfId="32402" hidden="1"/>
    <cellStyle name="Uwaga 3" xfId="32401" hidden="1"/>
    <cellStyle name="Uwaga 3" xfId="32399" hidden="1"/>
    <cellStyle name="Uwaga 3" xfId="32387" hidden="1"/>
    <cellStyle name="Uwaga 3" xfId="32386" hidden="1"/>
    <cellStyle name="Uwaga 3" xfId="32384" hidden="1"/>
    <cellStyle name="Uwaga 3" xfId="32372" hidden="1"/>
    <cellStyle name="Uwaga 3" xfId="32371" hidden="1"/>
    <cellStyle name="Uwaga 3" xfId="32369" hidden="1"/>
    <cellStyle name="Uwaga 3" xfId="32357" hidden="1"/>
    <cellStyle name="Uwaga 3" xfId="32356" hidden="1"/>
    <cellStyle name="Uwaga 3" xfId="32354" hidden="1"/>
    <cellStyle name="Uwaga 3" xfId="32342" hidden="1"/>
    <cellStyle name="Uwaga 3" xfId="32341" hidden="1"/>
    <cellStyle name="Uwaga 3" xfId="32339" hidden="1"/>
    <cellStyle name="Uwaga 3" xfId="32327" hidden="1"/>
    <cellStyle name="Uwaga 3" xfId="32326" hidden="1"/>
    <cellStyle name="Uwaga 3" xfId="32324" hidden="1"/>
    <cellStyle name="Uwaga 3" xfId="32312" hidden="1"/>
    <cellStyle name="Uwaga 3" xfId="32311" hidden="1"/>
    <cellStyle name="Uwaga 3" xfId="32309" hidden="1"/>
    <cellStyle name="Uwaga 3" xfId="32297" hidden="1"/>
    <cellStyle name="Uwaga 3" xfId="32296" hidden="1"/>
    <cellStyle name="Uwaga 3" xfId="32294" hidden="1"/>
    <cellStyle name="Uwaga 3" xfId="32282" hidden="1"/>
    <cellStyle name="Uwaga 3" xfId="32281" hidden="1"/>
    <cellStyle name="Uwaga 3" xfId="32279" hidden="1"/>
    <cellStyle name="Uwaga 3" xfId="32267" hidden="1"/>
    <cellStyle name="Uwaga 3" xfId="32266" hidden="1"/>
    <cellStyle name="Uwaga 3" xfId="32264" hidden="1"/>
    <cellStyle name="Uwaga 3" xfId="32252" hidden="1"/>
    <cellStyle name="Uwaga 3" xfId="32251" hidden="1"/>
    <cellStyle name="Uwaga 3" xfId="32249" hidden="1"/>
    <cellStyle name="Uwaga 3" xfId="32237" hidden="1"/>
    <cellStyle name="Uwaga 3" xfId="32236" hidden="1"/>
    <cellStyle name="Uwaga 3" xfId="32234" hidden="1"/>
    <cellStyle name="Uwaga 3" xfId="32222" hidden="1"/>
    <cellStyle name="Uwaga 3" xfId="32221" hidden="1"/>
    <cellStyle name="Uwaga 3" xfId="32219" hidden="1"/>
    <cellStyle name="Uwaga 3" xfId="32207" hidden="1"/>
    <cellStyle name="Uwaga 3" xfId="32206" hidden="1"/>
    <cellStyle name="Uwaga 3" xfId="32204" hidden="1"/>
    <cellStyle name="Uwaga 3" xfId="32192" hidden="1"/>
    <cellStyle name="Uwaga 3" xfId="32191" hidden="1"/>
    <cellStyle name="Uwaga 3" xfId="32189" hidden="1"/>
    <cellStyle name="Uwaga 3" xfId="32177" hidden="1"/>
    <cellStyle name="Uwaga 3" xfId="32176" hidden="1"/>
    <cellStyle name="Uwaga 3" xfId="32174" hidden="1"/>
    <cellStyle name="Uwaga 3" xfId="32162" hidden="1"/>
    <cellStyle name="Uwaga 3" xfId="32161" hidden="1"/>
    <cellStyle name="Uwaga 3" xfId="32159" hidden="1"/>
    <cellStyle name="Uwaga 3" xfId="32147" hidden="1"/>
    <cellStyle name="Uwaga 3" xfId="32146" hidden="1"/>
    <cellStyle name="Uwaga 3" xfId="32144" hidden="1"/>
    <cellStyle name="Uwaga 3" xfId="32132" hidden="1"/>
    <cellStyle name="Uwaga 3" xfId="32131" hidden="1"/>
    <cellStyle name="Uwaga 3" xfId="32129" hidden="1"/>
    <cellStyle name="Uwaga 3" xfId="32117" hidden="1"/>
    <cellStyle name="Uwaga 3" xfId="32116" hidden="1"/>
    <cellStyle name="Uwaga 3" xfId="32114" hidden="1"/>
    <cellStyle name="Uwaga 3" xfId="32102" hidden="1"/>
    <cellStyle name="Uwaga 3" xfId="32100" hidden="1"/>
    <cellStyle name="Uwaga 3" xfId="32097" hidden="1"/>
    <cellStyle name="Uwaga 3" xfId="32087" hidden="1"/>
    <cellStyle name="Uwaga 3" xfId="32085" hidden="1"/>
    <cellStyle name="Uwaga 3" xfId="32082" hidden="1"/>
    <cellStyle name="Uwaga 3" xfId="32072" hidden="1"/>
    <cellStyle name="Uwaga 3" xfId="32070" hidden="1"/>
    <cellStyle name="Uwaga 3" xfId="32067" hidden="1"/>
    <cellStyle name="Uwaga 3" xfId="32057" hidden="1"/>
    <cellStyle name="Uwaga 3" xfId="32055" hidden="1"/>
    <cellStyle name="Uwaga 3" xfId="32052" hidden="1"/>
    <cellStyle name="Uwaga 3" xfId="32042" hidden="1"/>
    <cellStyle name="Uwaga 3" xfId="32040" hidden="1"/>
    <cellStyle name="Uwaga 3" xfId="32037" hidden="1"/>
    <cellStyle name="Uwaga 3" xfId="32027" hidden="1"/>
    <cellStyle name="Uwaga 3" xfId="32025" hidden="1"/>
    <cellStyle name="Uwaga 3" xfId="32021" hidden="1"/>
    <cellStyle name="Uwaga 3" xfId="32012" hidden="1"/>
    <cellStyle name="Uwaga 3" xfId="32009" hidden="1"/>
    <cellStyle name="Uwaga 3" xfId="32005" hidden="1"/>
    <cellStyle name="Uwaga 3" xfId="31997" hidden="1"/>
    <cellStyle name="Uwaga 3" xfId="31995" hidden="1"/>
    <cellStyle name="Uwaga 3" xfId="31991" hidden="1"/>
    <cellStyle name="Uwaga 3" xfId="31982" hidden="1"/>
    <cellStyle name="Uwaga 3" xfId="31980" hidden="1"/>
    <cellStyle name="Uwaga 3" xfId="31977" hidden="1"/>
    <cellStyle name="Uwaga 3" xfId="31967" hidden="1"/>
    <cellStyle name="Uwaga 3" xfId="31965" hidden="1"/>
    <cellStyle name="Uwaga 3" xfId="31960" hidden="1"/>
    <cellStyle name="Uwaga 3" xfId="31952" hidden="1"/>
    <cellStyle name="Uwaga 3" xfId="31950" hidden="1"/>
    <cellStyle name="Uwaga 3" xfId="31945" hidden="1"/>
    <cellStyle name="Uwaga 3" xfId="31937" hidden="1"/>
    <cellStyle name="Uwaga 3" xfId="31935" hidden="1"/>
    <cellStyle name="Uwaga 3" xfId="31930" hidden="1"/>
    <cellStyle name="Uwaga 3" xfId="31922" hidden="1"/>
    <cellStyle name="Uwaga 3" xfId="31920" hidden="1"/>
    <cellStyle name="Uwaga 3" xfId="31916" hidden="1"/>
    <cellStyle name="Uwaga 3" xfId="31907" hidden="1"/>
    <cellStyle name="Uwaga 3" xfId="31904" hidden="1"/>
    <cellStyle name="Uwaga 3" xfId="31899" hidden="1"/>
    <cellStyle name="Uwaga 3" xfId="31892" hidden="1"/>
    <cellStyle name="Uwaga 3" xfId="31888" hidden="1"/>
    <cellStyle name="Uwaga 3" xfId="31883" hidden="1"/>
    <cellStyle name="Uwaga 3" xfId="31877" hidden="1"/>
    <cellStyle name="Uwaga 3" xfId="31873" hidden="1"/>
    <cellStyle name="Uwaga 3" xfId="31868" hidden="1"/>
    <cellStyle name="Uwaga 3" xfId="31862" hidden="1"/>
    <cellStyle name="Uwaga 3" xfId="31859" hidden="1"/>
    <cellStyle name="Uwaga 3" xfId="31855" hidden="1"/>
    <cellStyle name="Uwaga 3" xfId="31846" hidden="1"/>
    <cellStyle name="Uwaga 3" xfId="31841" hidden="1"/>
    <cellStyle name="Uwaga 3" xfId="31836" hidden="1"/>
    <cellStyle name="Uwaga 3" xfId="31831" hidden="1"/>
    <cellStyle name="Uwaga 3" xfId="31826" hidden="1"/>
    <cellStyle name="Uwaga 3" xfId="31821" hidden="1"/>
    <cellStyle name="Uwaga 3" xfId="31816" hidden="1"/>
    <cellStyle name="Uwaga 3" xfId="31811" hidden="1"/>
    <cellStyle name="Uwaga 3" xfId="31806" hidden="1"/>
    <cellStyle name="Uwaga 3" xfId="31802" hidden="1"/>
    <cellStyle name="Uwaga 3" xfId="31797" hidden="1"/>
    <cellStyle name="Uwaga 3" xfId="31792" hidden="1"/>
    <cellStyle name="Uwaga 3" xfId="31787" hidden="1"/>
    <cellStyle name="Uwaga 3" xfId="31783" hidden="1"/>
    <cellStyle name="Uwaga 3" xfId="31779" hidden="1"/>
    <cellStyle name="Uwaga 3" xfId="31772" hidden="1"/>
    <cellStyle name="Uwaga 3" xfId="31768" hidden="1"/>
    <cellStyle name="Uwaga 3" xfId="31763" hidden="1"/>
    <cellStyle name="Uwaga 3" xfId="31757" hidden="1"/>
    <cellStyle name="Uwaga 3" xfId="31753" hidden="1"/>
    <cellStyle name="Uwaga 3" xfId="31748" hidden="1"/>
    <cellStyle name="Uwaga 3" xfId="31742" hidden="1"/>
    <cellStyle name="Uwaga 3" xfId="31738" hidden="1"/>
    <cellStyle name="Uwaga 3" xfId="31734" hidden="1"/>
    <cellStyle name="Uwaga 3" xfId="31727" hidden="1"/>
    <cellStyle name="Uwaga 3" xfId="31723" hidden="1"/>
    <cellStyle name="Uwaga 3" xfId="31719" hidden="1"/>
    <cellStyle name="Uwaga 3" xfId="32603" hidden="1"/>
    <cellStyle name="Uwaga 3" xfId="32592" hidden="1"/>
    <cellStyle name="Uwaga 3" xfId="31711" hidden="1"/>
    <cellStyle name="Uwaga 3" xfId="32594" hidden="1"/>
    <cellStyle name="Uwaga 3" xfId="31713" hidden="1"/>
    <cellStyle name="Uwaga 3" xfId="31703" hidden="1"/>
    <cellStyle name="Uwaga 3" xfId="28528" hidden="1"/>
    <cellStyle name="Uwaga 3" xfId="28527" hidden="1"/>
    <cellStyle name="Uwaga 3" xfId="28526" hidden="1"/>
    <cellStyle name="Uwaga 3" xfId="28519" hidden="1"/>
    <cellStyle name="Uwaga 3" xfId="28518" hidden="1"/>
    <cellStyle name="Uwaga 3" xfId="28517" hidden="1"/>
    <cellStyle name="Uwaga 3" xfId="28759" hidden="1"/>
    <cellStyle name="Uwaga 3" xfId="28515" hidden="1"/>
    <cellStyle name="Uwaga 3" xfId="28699" hidden="1"/>
    <cellStyle name="Uwaga 3" xfId="28678" hidden="1"/>
    <cellStyle name="Uwaga 3" xfId="28770" hidden="1"/>
    <cellStyle name="Uwaga 3" xfId="28750" hidden="1"/>
    <cellStyle name="Uwaga 3" xfId="28510" hidden="1"/>
    <cellStyle name="Uwaga 3" xfId="28509" hidden="1"/>
    <cellStyle name="Uwaga 3" xfId="28508" hidden="1"/>
    <cellStyle name="Uwaga 3" xfId="28501" hidden="1"/>
    <cellStyle name="Uwaga 3" xfId="28500" hidden="1"/>
    <cellStyle name="Uwaga 3" xfId="28499" hidden="1"/>
    <cellStyle name="Uwaga 3" xfId="28492" hidden="1"/>
    <cellStyle name="Uwaga 3" xfId="28491" hidden="1"/>
    <cellStyle name="Uwaga 3" xfId="28490" hidden="1"/>
    <cellStyle name="Uwaga 3" xfId="31697" hidden="1"/>
    <cellStyle name="Uwaga 3" xfId="30805" hidden="1"/>
    <cellStyle name="Uwaga 3" xfId="30795" hidden="1"/>
    <cellStyle name="Uwaga 3" xfId="32589" hidden="1"/>
    <cellStyle name="Uwaga 3" xfId="31708" hidden="1"/>
    <cellStyle name="Uwaga 3" xfId="31698" hidden="1"/>
    <cellStyle name="Uwaga 3" xfId="28479" hidden="1"/>
    <cellStyle name="Uwaga 3" xfId="32601" hidden="1"/>
    <cellStyle name="Uwaga 3" xfId="32590" hidden="1"/>
    <cellStyle name="Uwaga 3" xfId="29909" hidden="1"/>
    <cellStyle name="Uwaga 3" xfId="28476" hidden="1"/>
    <cellStyle name="Uwaga 3" xfId="32602" hidden="1"/>
    <cellStyle name="Uwaga 3" xfId="28473" hidden="1"/>
    <cellStyle name="Uwaga 3" xfId="32604" hidden="1"/>
    <cellStyle name="Uwaga 3" xfId="32593" hidden="1"/>
    <cellStyle name="Uwaga 3" xfId="30823" hidden="1"/>
    <cellStyle name="Uwaga 3" xfId="29913" hidden="1"/>
    <cellStyle name="Uwaga 3" xfId="28470" hidden="1"/>
    <cellStyle name="Uwaga 3" xfId="29914" hidden="1"/>
    <cellStyle name="Uwaga 3" xfId="28469" hidden="1"/>
    <cellStyle name="Uwaga 3" xfId="28468" hidden="1"/>
    <cellStyle name="Uwaga 3" xfId="28460" hidden="1"/>
    <cellStyle name="Uwaga 3" xfId="28459" hidden="1"/>
    <cellStyle name="Uwaga 3" xfId="28458" hidden="1"/>
    <cellStyle name="Uwaga 3" xfId="28778" hidden="1"/>
    <cellStyle name="Uwaga 3" xfId="28758" hidden="1"/>
    <cellStyle name="Uwaga 3" xfId="28454" hidden="1"/>
    <cellStyle name="Uwaga 3" xfId="28673" hidden="1"/>
    <cellStyle name="Uwaga 3" xfId="28772" hidden="1"/>
    <cellStyle name="Uwaga 3" xfId="28752" hidden="1"/>
    <cellStyle name="Uwaga 3" xfId="28690" hidden="1"/>
    <cellStyle name="Uwaga 3" xfId="28671" hidden="1"/>
    <cellStyle name="Uwaga 3" xfId="28766" hidden="1"/>
    <cellStyle name="Uwaga 3" xfId="28445" hidden="1"/>
    <cellStyle name="Uwaga 3" xfId="28444" hidden="1"/>
    <cellStyle name="Uwaga 3" xfId="28443" hidden="1"/>
    <cellStyle name="Uwaga 3" xfId="32612" hidden="1"/>
    <cellStyle name="Uwaga 3" xfId="32613" hidden="1"/>
    <cellStyle name="Uwaga 3" xfId="32614" hidden="1"/>
    <cellStyle name="Uwaga 3" xfId="32621" hidden="1"/>
    <cellStyle name="Uwaga 3" xfId="32622" hidden="1"/>
    <cellStyle name="Uwaga 3" xfId="32623" hidden="1"/>
    <cellStyle name="Uwaga 3" xfId="32630" hidden="1"/>
    <cellStyle name="Uwaga 3" xfId="32631" hidden="1"/>
    <cellStyle name="Uwaga 3" xfId="32632" hidden="1"/>
    <cellStyle name="Uwaga 3" xfId="32641" hidden="1"/>
    <cellStyle name="Uwaga 3" xfId="32642" hidden="1"/>
    <cellStyle name="Uwaga 3" xfId="32643" hidden="1"/>
    <cellStyle name="Uwaga 3" xfId="32653" hidden="1"/>
    <cellStyle name="Uwaga 3" xfId="32654" hidden="1"/>
    <cellStyle name="Uwaga 3" xfId="32655" hidden="1"/>
    <cellStyle name="Uwaga 3" xfId="32662" hidden="1"/>
    <cellStyle name="Uwaga 3" xfId="32663" hidden="1"/>
    <cellStyle name="Uwaga 3" xfId="32664" hidden="1"/>
    <cellStyle name="Uwaga 3" xfId="32671" hidden="1"/>
    <cellStyle name="Uwaga 3" xfId="32672" hidden="1"/>
    <cellStyle name="Uwaga 3" xfId="32673" hidden="1"/>
    <cellStyle name="Uwaga 3" xfId="32681" hidden="1"/>
    <cellStyle name="Uwaga 3" xfId="32682" hidden="1"/>
    <cellStyle name="Uwaga 3" xfId="32683" hidden="1"/>
    <cellStyle name="Uwaga 3" xfId="32693" hidden="1"/>
    <cellStyle name="Uwaga 3" xfId="32694" hidden="1"/>
    <cellStyle name="Uwaga 3" xfId="32695" hidden="1"/>
    <cellStyle name="Uwaga 3" xfId="32702" hidden="1"/>
    <cellStyle name="Uwaga 3" xfId="32703" hidden="1"/>
    <cellStyle name="Uwaga 3" xfId="32704" hidden="1"/>
    <cellStyle name="Uwaga 3" xfId="32711" hidden="1"/>
    <cellStyle name="Uwaga 3" xfId="32712" hidden="1"/>
    <cellStyle name="Uwaga 3" xfId="32713" hidden="1"/>
    <cellStyle name="Uwaga 3" xfId="32720" hidden="1"/>
    <cellStyle name="Uwaga 3" xfId="32721" hidden="1"/>
    <cellStyle name="Uwaga 3" xfId="32722" hidden="1"/>
    <cellStyle name="Uwaga 3" xfId="32732" hidden="1"/>
    <cellStyle name="Uwaga 3" xfId="32733" hidden="1"/>
    <cellStyle name="Uwaga 3" xfId="32734" hidden="1"/>
    <cellStyle name="Uwaga 3" xfId="32741" hidden="1"/>
    <cellStyle name="Uwaga 3" xfId="32742" hidden="1"/>
    <cellStyle name="Uwaga 3" xfId="32743" hidden="1"/>
    <cellStyle name="Uwaga 3" xfId="32750" hidden="1"/>
    <cellStyle name="Uwaga 3" xfId="32751" hidden="1"/>
    <cellStyle name="Uwaga 3" xfId="32752" hidden="1"/>
    <cellStyle name="Uwaga 3" xfId="32761" hidden="1"/>
    <cellStyle name="Uwaga 3" xfId="32762" hidden="1"/>
    <cellStyle name="Uwaga 3" xfId="32763" hidden="1"/>
    <cellStyle name="Uwaga 3" xfId="32773" hidden="1"/>
    <cellStyle name="Uwaga 3" xfId="32774" hidden="1"/>
    <cellStyle name="Uwaga 3" xfId="32775" hidden="1"/>
    <cellStyle name="Uwaga 3" xfId="32782" hidden="1"/>
    <cellStyle name="Uwaga 3" xfId="32783" hidden="1"/>
    <cellStyle name="Uwaga 3" xfId="32784" hidden="1"/>
    <cellStyle name="Uwaga 3" xfId="32791" hidden="1"/>
    <cellStyle name="Uwaga 3" xfId="32792" hidden="1"/>
    <cellStyle name="Uwaga 3" xfId="32793" hidden="1"/>
    <cellStyle name="Uwaga 3" xfId="32800" hidden="1"/>
    <cellStyle name="Uwaga 3" xfId="32801" hidden="1"/>
    <cellStyle name="Uwaga 3" xfId="32802" hidden="1"/>
    <cellStyle name="Uwaga 3" xfId="32812" hidden="1"/>
    <cellStyle name="Uwaga 3" xfId="32813" hidden="1"/>
    <cellStyle name="Uwaga 3" xfId="32814" hidden="1"/>
    <cellStyle name="Uwaga 3" xfId="32821" hidden="1"/>
    <cellStyle name="Uwaga 3" xfId="32822" hidden="1"/>
    <cellStyle name="Uwaga 3" xfId="32823" hidden="1"/>
    <cellStyle name="Uwaga 3" xfId="32830" hidden="1"/>
    <cellStyle name="Uwaga 3" xfId="32831" hidden="1"/>
    <cellStyle name="Uwaga 3" xfId="32832" hidden="1"/>
    <cellStyle name="Uwaga 3" xfId="32840" hidden="1"/>
    <cellStyle name="Uwaga 3" xfId="32841" hidden="1"/>
    <cellStyle name="Uwaga 3" xfId="32842" hidden="1"/>
    <cellStyle name="Uwaga 3" xfId="32852" hidden="1"/>
    <cellStyle name="Uwaga 3" xfId="32853" hidden="1"/>
    <cellStyle name="Uwaga 3" xfId="32854" hidden="1"/>
    <cellStyle name="Uwaga 3" xfId="32861" hidden="1"/>
    <cellStyle name="Uwaga 3" xfId="32862" hidden="1"/>
    <cellStyle name="Uwaga 3" xfId="32863" hidden="1"/>
    <cellStyle name="Uwaga 3" xfId="32870" hidden="1"/>
    <cellStyle name="Uwaga 3" xfId="32871" hidden="1"/>
    <cellStyle name="Uwaga 3" xfId="32872" hidden="1"/>
    <cellStyle name="Uwaga 3" xfId="32880" hidden="1"/>
    <cellStyle name="Uwaga 3" xfId="32881" hidden="1"/>
    <cellStyle name="Uwaga 3" xfId="32882" hidden="1"/>
    <cellStyle name="Uwaga 3" xfId="32892" hidden="1"/>
    <cellStyle name="Uwaga 3" xfId="32893" hidden="1"/>
    <cellStyle name="Uwaga 3" xfId="32894" hidden="1"/>
    <cellStyle name="Uwaga 3" xfId="32901" hidden="1"/>
    <cellStyle name="Uwaga 3" xfId="32902" hidden="1"/>
    <cellStyle name="Uwaga 3" xfId="32903" hidden="1"/>
    <cellStyle name="Uwaga 3" xfId="32910" hidden="1"/>
    <cellStyle name="Uwaga 3" xfId="32911" hidden="1"/>
    <cellStyle name="Uwaga 3" xfId="32912" hidden="1"/>
    <cellStyle name="Uwaga 3" xfId="32920" hidden="1"/>
    <cellStyle name="Uwaga 3" xfId="32921" hidden="1"/>
    <cellStyle name="Uwaga 3" xfId="32922" hidden="1"/>
    <cellStyle name="Uwaga 3" xfId="32930" hidden="1"/>
    <cellStyle name="Uwaga 3" xfId="32931" hidden="1"/>
    <cellStyle name="Uwaga 3" xfId="32932" hidden="1"/>
    <cellStyle name="Uwaga 3" xfId="32940" hidden="1"/>
    <cellStyle name="Uwaga 3" xfId="32941" hidden="1"/>
    <cellStyle name="Uwaga 3" xfId="32942" hidden="1"/>
    <cellStyle name="Uwaga 3" xfId="32950" hidden="1"/>
    <cellStyle name="Uwaga 3" xfId="32951" hidden="1"/>
    <cellStyle name="Uwaga 3" xfId="32952" hidden="1"/>
    <cellStyle name="Uwaga 3" xfId="32960" hidden="1"/>
    <cellStyle name="Uwaga 3" xfId="32961" hidden="1"/>
    <cellStyle name="Uwaga 3" xfId="32962" hidden="1"/>
    <cellStyle name="Uwaga 3" xfId="32970" hidden="1"/>
    <cellStyle name="Uwaga 3" xfId="32971" hidden="1"/>
    <cellStyle name="Uwaga 3" xfId="32972" hidden="1"/>
    <cellStyle name="Uwaga 3" xfId="32998" hidden="1"/>
    <cellStyle name="Uwaga 3" xfId="32999" hidden="1"/>
    <cellStyle name="Uwaga 3" xfId="33001" hidden="1"/>
    <cellStyle name="Uwaga 3" xfId="33007" hidden="1"/>
    <cellStyle name="Uwaga 3" xfId="33008" hidden="1"/>
    <cellStyle name="Uwaga 3" xfId="33011" hidden="1"/>
    <cellStyle name="Uwaga 3" xfId="33016" hidden="1"/>
    <cellStyle name="Uwaga 3" xfId="33017" hidden="1"/>
    <cellStyle name="Uwaga 3" xfId="33020" hidden="1"/>
    <cellStyle name="Uwaga 3" xfId="33025" hidden="1"/>
    <cellStyle name="Uwaga 3" xfId="33026" hidden="1"/>
    <cellStyle name="Uwaga 3" xfId="33027" hidden="1"/>
    <cellStyle name="Uwaga 3" xfId="33034" hidden="1"/>
    <cellStyle name="Uwaga 3" xfId="33037" hidden="1"/>
    <cellStyle name="Uwaga 3" xfId="33040" hidden="1"/>
    <cellStyle name="Uwaga 3" xfId="33046" hidden="1"/>
    <cellStyle name="Uwaga 3" xfId="33049" hidden="1"/>
    <cellStyle name="Uwaga 3" xfId="33051" hidden="1"/>
    <cellStyle name="Uwaga 3" xfId="33056" hidden="1"/>
    <cellStyle name="Uwaga 3" xfId="33059" hidden="1"/>
    <cellStyle name="Uwaga 3" xfId="33060" hidden="1"/>
    <cellStyle name="Uwaga 3" xfId="33064" hidden="1"/>
    <cellStyle name="Uwaga 3" xfId="33067" hidden="1"/>
    <cellStyle name="Uwaga 3" xfId="33069" hidden="1"/>
    <cellStyle name="Uwaga 3" xfId="33070" hidden="1"/>
    <cellStyle name="Uwaga 3" xfId="33071" hidden="1"/>
    <cellStyle name="Uwaga 3" xfId="33074" hidden="1"/>
    <cellStyle name="Uwaga 3" xfId="33081" hidden="1"/>
    <cellStyle name="Uwaga 3" xfId="33084" hidden="1"/>
    <cellStyle name="Uwaga 3" xfId="33087" hidden="1"/>
    <cellStyle name="Uwaga 3" xfId="33090" hidden="1"/>
    <cellStyle name="Uwaga 3" xfId="33093" hidden="1"/>
    <cellStyle name="Uwaga 3" xfId="33096" hidden="1"/>
    <cellStyle name="Uwaga 3" xfId="33098" hidden="1"/>
    <cellStyle name="Uwaga 3" xfId="33101" hidden="1"/>
    <cellStyle name="Uwaga 3" xfId="33104" hidden="1"/>
    <cellStyle name="Uwaga 3" xfId="33106" hidden="1"/>
    <cellStyle name="Uwaga 3" xfId="33107" hidden="1"/>
    <cellStyle name="Uwaga 3" xfId="33109" hidden="1"/>
    <cellStyle name="Uwaga 3" xfId="33116" hidden="1"/>
    <cellStyle name="Uwaga 3" xfId="33119" hidden="1"/>
    <cellStyle name="Uwaga 3" xfId="33122" hidden="1"/>
    <cellStyle name="Uwaga 3" xfId="33126" hidden="1"/>
    <cellStyle name="Uwaga 3" xfId="33129" hidden="1"/>
    <cellStyle name="Uwaga 3" xfId="33132" hidden="1"/>
    <cellStyle name="Uwaga 3" xfId="33134" hidden="1"/>
    <cellStyle name="Uwaga 3" xfId="33137" hidden="1"/>
    <cellStyle name="Uwaga 3" xfId="33140" hidden="1"/>
    <cellStyle name="Uwaga 3" xfId="33142" hidden="1"/>
    <cellStyle name="Uwaga 3" xfId="33143" hidden="1"/>
    <cellStyle name="Uwaga 3" xfId="33146" hidden="1"/>
    <cellStyle name="Uwaga 3" xfId="33153" hidden="1"/>
    <cellStyle name="Uwaga 3" xfId="33156" hidden="1"/>
    <cellStyle name="Uwaga 3" xfId="33159" hidden="1"/>
    <cellStyle name="Uwaga 3" xfId="33163" hidden="1"/>
    <cellStyle name="Uwaga 3" xfId="33166" hidden="1"/>
    <cellStyle name="Uwaga 3" xfId="33168" hidden="1"/>
    <cellStyle name="Uwaga 3" xfId="33171" hidden="1"/>
    <cellStyle name="Uwaga 3" xfId="33174" hidden="1"/>
    <cellStyle name="Uwaga 3" xfId="33177" hidden="1"/>
    <cellStyle name="Uwaga 3" xfId="33178" hidden="1"/>
    <cellStyle name="Uwaga 3" xfId="33179" hidden="1"/>
    <cellStyle name="Uwaga 3" xfId="33181" hidden="1"/>
    <cellStyle name="Uwaga 3" xfId="33187" hidden="1"/>
    <cellStyle name="Uwaga 3" xfId="33188" hidden="1"/>
    <cellStyle name="Uwaga 3" xfId="33190" hidden="1"/>
    <cellStyle name="Uwaga 3" xfId="33196" hidden="1"/>
    <cellStyle name="Uwaga 3" xfId="33198" hidden="1"/>
    <cellStyle name="Uwaga 3" xfId="33201" hidden="1"/>
    <cellStyle name="Uwaga 3" xfId="33205" hidden="1"/>
    <cellStyle name="Uwaga 3" xfId="33206" hidden="1"/>
    <cellStyle name="Uwaga 3" xfId="33208" hidden="1"/>
    <cellStyle name="Uwaga 3" xfId="33214" hidden="1"/>
    <cellStyle name="Uwaga 3" xfId="33215" hidden="1"/>
    <cellStyle name="Uwaga 3" xfId="33216" hidden="1"/>
    <cellStyle name="Uwaga 3" xfId="33224" hidden="1"/>
    <cellStyle name="Uwaga 3" xfId="33227" hidden="1"/>
    <cellStyle name="Uwaga 3" xfId="33230" hidden="1"/>
    <cellStyle name="Uwaga 3" xfId="33233" hidden="1"/>
    <cellStyle name="Uwaga 3" xfId="33236" hidden="1"/>
    <cellStyle name="Uwaga 3" xfId="33239" hidden="1"/>
    <cellStyle name="Uwaga 3" xfId="33242" hidden="1"/>
    <cellStyle name="Uwaga 3" xfId="33245" hidden="1"/>
    <cellStyle name="Uwaga 3" xfId="33248" hidden="1"/>
    <cellStyle name="Uwaga 3" xfId="33250" hidden="1"/>
    <cellStyle name="Uwaga 3" xfId="33251" hidden="1"/>
    <cellStyle name="Uwaga 3" xfId="33253" hidden="1"/>
    <cellStyle name="Uwaga 3" xfId="33260" hidden="1"/>
    <cellStyle name="Uwaga 3" xfId="33263" hidden="1"/>
    <cellStyle name="Uwaga 3" xfId="33266" hidden="1"/>
    <cellStyle name="Uwaga 3" xfId="33269" hidden="1"/>
    <cellStyle name="Uwaga 3" xfId="33272" hidden="1"/>
    <cellStyle name="Uwaga 3" xfId="33275" hidden="1"/>
    <cellStyle name="Uwaga 3" xfId="33278" hidden="1"/>
    <cellStyle name="Uwaga 3" xfId="33280" hidden="1"/>
    <cellStyle name="Uwaga 3" xfId="33283" hidden="1"/>
    <cellStyle name="Uwaga 3" xfId="33286" hidden="1"/>
    <cellStyle name="Uwaga 3" xfId="33287" hidden="1"/>
    <cellStyle name="Uwaga 3" xfId="33288" hidden="1"/>
    <cellStyle name="Uwaga 3" xfId="33295" hidden="1"/>
    <cellStyle name="Uwaga 3" xfId="33296" hidden="1"/>
    <cellStyle name="Uwaga 3" xfId="33298" hidden="1"/>
    <cellStyle name="Uwaga 3" xfId="33304" hidden="1"/>
    <cellStyle name="Uwaga 3" xfId="33305" hidden="1"/>
    <cellStyle name="Uwaga 3" xfId="33307" hidden="1"/>
    <cellStyle name="Uwaga 3" xfId="33313" hidden="1"/>
    <cellStyle name="Uwaga 3" xfId="33314" hidden="1"/>
    <cellStyle name="Uwaga 3" xfId="33316" hidden="1"/>
    <cellStyle name="Uwaga 3" xfId="33322" hidden="1"/>
    <cellStyle name="Uwaga 3" xfId="33323" hidden="1"/>
    <cellStyle name="Uwaga 3" xfId="33324" hidden="1"/>
    <cellStyle name="Uwaga 3" xfId="33332" hidden="1"/>
    <cellStyle name="Uwaga 3" xfId="33334" hidden="1"/>
    <cellStyle name="Uwaga 3" xfId="33337" hidden="1"/>
    <cellStyle name="Uwaga 3" xfId="33341" hidden="1"/>
    <cellStyle name="Uwaga 3" xfId="33344" hidden="1"/>
    <cellStyle name="Uwaga 3" xfId="33347" hidden="1"/>
    <cellStyle name="Uwaga 3" xfId="33350" hidden="1"/>
    <cellStyle name="Uwaga 3" xfId="33352" hidden="1"/>
    <cellStyle name="Uwaga 3" xfId="33355" hidden="1"/>
    <cellStyle name="Uwaga 3" xfId="33358" hidden="1"/>
    <cellStyle name="Uwaga 3" xfId="33359" hidden="1"/>
    <cellStyle name="Uwaga 3" xfId="33360" hidden="1"/>
    <cellStyle name="Uwaga 3" xfId="33367" hidden="1"/>
    <cellStyle name="Uwaga 3" xfId="33369" hidden="1"/>
    <cellStyle name="Uwaga 3" xfId="33371" hidden="1"/>
    <cellStyle name="Uwaga 3" xfId="33376" hidden="1"/>
    <cellStyle name="Uwaga 3" xfId="33378" hidden="1"/>
    <cellStyle name="Uwaga 3" xfId="33380" hidden="1"/>
    <cellStyle name="Uwaga 3" xfId="33385" hidden="1"/>
    <cellStyle name="Uwaga 3" xfId="33387" hidden="1"/>
    <cellStyle name="Uwaga 3" xfId="33389" hidden="1"/>
    <cellStyle name="Uwaga 3" xfId="33394" hidden="1"/>
    <cellStyle name="Uwaga 3" xfId="33395" hidden="1"/>
    <cellStyle name="Uwaga 3" xfId="33396" hidden="1"/>
    <cellStyle name="Uwaga 3" xfId="33403" hidden="1"/>
    <cellStyle name="Uwaga 3" xfId="33405" hidden="1"/>
    <cellStyle name="Uwaga 3" xfId="33407" hidden="1"/>
    <cellStyle name="Uwaga 3" xfId="33412" hidden="1"/>
    <cellStyle name="Uwaga 3" xfId="33414" hidden="1"/>
    <cellStyle name="Uwaga 3" xfId="33416" hidden="1"/>
    <cellStyle name="Uwaga 3" xfId="33421" hidden="1"/>
    <cellStyle name="Uwaga 3" xfId="33423" hidden="1"/>
    <cellStyle name="Uwaga 3" xfId="33424" hidden="1"/>
    <cellStyle name="Uwaga 3" xfId="33430" hidden="1"/>
    <cellStyle name="Uwaga 3" xfId="33431" hidden="1"/>
    <cellStyle name="Uwaga 3" xfId="33432" hidden="1"/>
    <cellStyle name="Uwaga 3" xfId="33439" hidden="1"/>
    <cellStyle name="Uwaga 3" xfId="33441" hidden="1"/>
    <cellStyle name="Uwaga 3" xfId="33443" hidden="1"/>
    <cellStyle name="Uwaga 3" xfId="33448" hidden="1"/>
    <cellStyle name="Uwaga 3" xfId="33450" hidden="1"/>
    <cellStyle name="Uwaga 3" xfId="33452" hidden="1"/>
    <cellStyle name="Uwaga 3" xfId="33457" hidden="1"/>
    <cellStyle name="Uwaga 3" xfId="33459" hidden="1"/>
    <cellStyle name="Uwaga 3" xfId="33461" hidden="1"/>
    <cellStyle name="Uwaga 3" xfId="33466" hidden="1"/>
    <cellStyle name="Uwaga 3" xfId="33467" hidden="1"/>
    <cellStyle name="Uwaga 3" xfId="33469" hidden="1"/>
    <cellStyle name="Uwaga 3" xfId="33475" hidden="1"/>
    <cellStyle name="Uwaga 3" xfId="33476" hidden="1"/>
    <cellStyle name="Uwaga 3" xfId="33477" hidden="1"/>
    <cellStyle name="Uwaga 3" xfId="33484" hidden="1"/>
    <cellStyle name="Uwaga 3" xfId="33485" hidden="1"/>
    <cellStyle name="Uwaga 3" xfId="33486" hidden="1"/>
    <cellStyle name="Uwaga 3" xfId="33493" hidden="1"/>
    <cellStyle name="Uwaga 3" xfId="33494" hidden="1"/>
    <cellStyle name="Uwaga 3" xfId="33495" hidden="1"/>
    <cellStyle name="Uwaga 3" xfId="33502" hidden="1"/>
    <cellStyle name="Uwaga 3" xfId="33503" hidden="1"/>
    <cellStyle name="Uwaga 3" xfId="33504" hidden="1"/>
    <cellStyle name="Uwaga 3" xfId="33511" hidden="1"/>
    <cellStyle name="Uwaga 3" xfId="33512" hidden="1"/>
    <cellStyle name="Uwaga 3" xfId="33513" hidden="1"/>
    <cellStyle name="Uwaga 3" xfId="33528" hidden="1"/>
    <cellStyle name="Uwaga 3" xfId="33529" hidden="1"/>
    <cellStyle name="Uwaga 3" xfId="33531" hidden="1"/>
    <cellStyle name="Uwaga 3" xfId="33543" hidden="1"/>
    <cellStyle name="Uwaga 3" xfId="33544" hidden="1"/>
    <cellStyle name="Uwaga 3" xfId="33549" hidden="1"/>
    <cellStyle name="Uwaga 3" xfId="33558" hidden="1"/>
    <cellStyle name="Uwaga 3" xfId="33559" hidden="1"/>
    <cellStyle name="Uwaga 3" xfId="33564" hidden="1"/>
    <cellStyle name="Uwaga 3" xfId="33573" hidden="1"/>
    <cellStyle name="Uwaga 3" xfId="33574" hidden="1"/>
    <cellStyle name="Uwaga 3" xfId="33575" hidden="1"/>
    <cellStyle name="Uwaga 3" xfId="33588" hidden="1"/>
    <cellStyle name="Uwaga 3" xfId="33593" hidden="1"/>
    <cellStyle name="Uwaga 3" xfId="33598" hidden="1"/>
    <cellStyle name="Uwaga 3" xfId="33608" hidden="1"/>
    <cellStyle name="Uwaga 3" xfId="33613" hidden="1"/>
    <cellStyle name="Uwaga 3" xfId="33617" hidden="1"/>
    <cellStyle name="Uwaga 3" xfId="33624" hidden="1"/>
    <cellStyle name="Uwaga 3" xfId="33629" hidden="1"/>
    <cellStyle name="Uwaga 3" xfId="33632" hidden="1"/>
    <cellStyle name="Uwaga 3" xfId="33638" hidden="1"/>
    <cellStyle name="Uwaga 3" xfId="33643" hidden="1"/>
    <cellStyle name="Uwaga 3" xfId="33647" hidden="1"/>
    <cellStyle name="Uwaga 3" xfId="33648" hidden="1"/>
    <cellStyle name="Uwaga 3" xfId="33649" hidden="1"/>
    <cellStyle name="Uwaga 3" xfId="33653" hidden="1"/>
    <cellStyle name="Uwaga 3" xfId="33665" hidden="1"/>
    <cellStyle name="Uwaga 3" xfId="33670" hidden="1"/>
    <cellStyle name="Uwaga 3" xfId="33675" hidden="1"/>
    <cellStyle name="Uwaga 3" xfId="33680" hidden="1"/>
    <cellStyle name="Uwaga 3" xfId="33685" hidden="1"/>
    <cellStyle name="Uwaga 3" xfId="33690" hidden="1"/>
    <cellStyle name="Uwaga 3" xfId="33694" hidden="1"/>
    <cellStyle name="Uwaga 3" xfId="33698" hidden="1"/>
    <cellStyle name="Uwaga 3" xfId="33703" hidden="1"/>
    <cellStyle name="Uwaga 3" xfId="33708" hidden="1"/>
    <cellStyle name="Uwaga 3" xfId="33709" hidden="1"/>
    <cellStyle name="Uwaga 3" xfId="33711" hidden="1"/>
    <cellStyle name="Uwaga 3" xfId="33724" hidden="1"/>
    <cellStyle name="Uwaga 3" xfId="33728" hidden="1"/>
    <cellStyle name="Uwaga 3" xfId="33733" hidden="1"/>
    <cellStyle name="Uwaga 3" xfId="33740" hidden="1"/>
    <cellStyle name="Uwaga 3" xfId="33744" hidden="1"/>
    <cellStyle name="Uwaga 3" xfId="33749" hidden="1"/>
    <cellStyle name="Uwaga 3" xfId="33754" hidden="1"/>
    <cellStyle name="Uwaga 3" xfId="33757" hidden="1"/>
    <cellStyle name="Uwaga 3" xfId="33762" hidden="1"/>
    <cellStyle name="Uwaga 3" xfId="33768" hidden="1"/>
    <cellStyle name="Uwaga 3" xfId="33769" hidden="1"/>
    <cellStyle name="Uwaga 3" xfId="33772" hidden="1"/>
    <cellStyle name="Uwaga 3" xfId="33785" hidden="1"/>
    <cellStyle name="Uwaga 3" xfId="33789" hidden="1"/>
    <cellStyle name="Uwaga 3" xfId="33794" hidden="1"/>
    <cellStyle name="Uwaga 3" xfId="33801" hidden="1"/>
    <cellStyle name="Uwaga 3" xfId="33806" hidden="1"/>
    <cellStyle name="Uwaga 3" xfId="33810" hidden="1"/>
    <cellStyle name="Uwaga 3" xfId="33815" hidden="1"/>
    <cellStyle name="Uwaga 3" xfId="33819" hidden="1"/>
    <cellStyle name="Uwaga 3" xfId="33824" hidden="1"/>
    <cellStyle name="Uwaga 3" xfId="33828" hidden="1"/>
    <cellStyle name="Uwaga 3" xfId="33829" hidden="1"/>
    <cellStyle name="Uwaga 3" xfId="33831" hidden="1"/>
    <cellStyle name="Uwaga 3" xfId="33843" hidden="1"/>
    <cellStyle name="Uwaga 3" xfId="33844" hidden="1"/>
    <cellStyle name="Uwaga 3" xfId="33846" hidden="1"/>
    <cellStyle name="Uwaga 3" xfId="33858" hidden="1"/>
    <cellStyle name="Uwaga 3" xfId="33860" hidden="1"/>
    <cellStyle name="Uwaga 3" xfId="33863" hidden="1"/>
    <cellStyle name="Uwaga 3" xfId="33873" hidden="1"/>
    <cellStyle name="Uwaga 3" xfId="33874" hidden="1"/>
    <cellStyle name="Uwaga 3" xfId="33876" hidden="1"/>
    <cellStyle name="Uwaga 3" xfId="33888" hidden="1"/>
    <cellStyle name="Uwaga 3" xfId="33889" hidden="1"/>
    <cellStyle name="Uwaga 3" xfId="33890" hidden="1"/>
    <cellStyle name="Uwaga 3" xfId="33904" hidden="1"/>
    <cellStyle name="Uwaga 3" xfId="33907" hidden="1"/>
    <cellStyle name="Uwaga 3" xfId="33911" hidden="1"/>
    <cellStyle name="Uwaga 3" xfId="33919" hidden="1"/>
    <cellStyle name="Uwaga 3" xfId="33922" hidden="1"/>
    <cellStyle name="Uwaga 3" xfId="33926" hidden="1"/>
    <cellStyle name="Uwaga 3" xfId="33934" hidden="1"/>
    <cellStyle name="Uwaga 3" xfId="33937" hidden="1"/>
    <cellStyle name="Uwaga 3" xfId="33941" hidden="1"/>
    <cellStyle name="Uwaga 3" xfId="33948" hidden="1"/>
    <cellStyle name="Uwaga 3" xfId="33949" hidden="1"/>
    <cellStyle name="Uwaga 3" xfId="33951" hidden="1"/>
    <cellStyle name="Uwaga 3" xfId="33964" hidden="1"/>
    <cellStyle name="Uwaga 3" xfId="33967" hidden="1"/>
    <cellStyle name="Uwaga 3" xfId="33970" hidden="1"/>
    <cellStyle name="Uwaga 3" xfId="33979" hidden="1"/>
    <cellStyle name="Uwaga 3" xfId="33982" hidden="1"/>
    <cellStyle name="Uwaga 3" xfId="33986" hidden="1"/>
    <cellStyle name="Uwaga 3" xfId="33994" hidden="1"/>
    <cellStyle name="Uwaga 3" xfId="33996" hidden="1"/>
    <cellStyle name="Uwaga 3" xfId="33999" hidden="1"/>
    <cellStyle name="Uwaga 3" xfId="34008" hidden="1"/>
    <cellStyle name="Uwaga 3" xfId="34009" hidden="1"/>
    <cellStyle name="Uwaga 3" xfId="34010" hidden="1"/>
    <cellStyle name="Uwaga 3" xfId="34023" hidden="1"/>
    <cellStyle name="Uwaga 3" xfId="34024" hidden="1"/>
    <cellStyle name="Uwaga 3" xfId="34026" hidden="1"/>
    <cellStyle name="Uwaga 3" xfId="34038" hidden="1"/>
    <cellStyle name="Uwaga 3" xfId="34039" hidden="1"/>
    <cellStyle name="Uwaga 3" xfId="34041" hidden="1"/>
    <cellStyle name="Uwaga 3" xfId="34053" hidden="1"/>
    <cellStyle name="Uwaga 3" xfId="34054" hidden="1"/>
    <cellStyle name="Uwaga 3" xfId="34056" hidden="1"/>
    <cellStyle name="Uwaga 3" xfId="34068" hidden="1"/>
    <cellStyle name="Uwaga 3" xfId="34069" hidden="1"/>
    <cellStyle name="Uwaga 3" xfId="34070" hidden="1"/>
    <cellStyle name="Uwaga 3" xfId="34084" hidden="1"/>
    <cellStyle name="Uwaga 3" xfId="34086" hidden="1"/>
    <cellStyle name="Uwaga 3" xfId="34089" hidden="1"/>
    <cellStyle name="Uwaga 3" xfId="34099" hidden="1"/>
    <cellStyle name="Uwaga 3" xfId="34102" hidden="1"/>
    <cellStyle name="Uwaga 3" xfId="34105" hidden="1"/>
    <cellStyle name="Uwaga 3" xfId="34114" hidden="1"/>
    <cellStyle name="Uwaga 3" xfId="34116" hidden="1"/>
    <cellStyle name="Uwaga 3" xfId="34119" hidden="1"/>
    <cellStyle name="Uwaga 3" xfId="34128" hidden="1"/>
    <cellStyle name="Uwaga 3" xfId="34129" hidden="1"/>
    <cellStyle name="Uwaga 3" xfId="34130" hidden="1"/>
    <cellStyle name="Uwaga 3" xfId="34143" hidden="1"/>
    <cellStyle name="Uwaga 3" xfId="34145" hidden="1"/>
    <cellStyle name="Uwaga 3" xfId="34147" hidden="1"/>
    <cellStyle name="Uwaga 3" xfId="34158" hidden="1"/>
    <cellStyle name="Uwaga 3" xfId="34160" hidden="1"/>
    <cellStyle name="Uwaga 3" xfId="34162" hidden="1"/>
    <cellStyle name="Uwaga 3" xfId="34173" hidden="1"/>
    <cellStyle name="Uwaga 3" xfId="34175" hidden="1"/>
    <cellStyle name="Uwaga 3" xfId="34177" hidden="1"/>
    <cellStyle name="Uwaga 3" xfId="34188" hidden="1"/>
    <cellStyle name="Uwaga 3" xfId="34189" hidden="1"/>
    <cellStyle name="Uwaga 3" xfId="34190" hidden="1"/>
    <cellStyle name="Uwaga 3" xfId="34203" hidden="1"/>
    <cellStyle name="Uwaga 3" xfId="34205" hidden="1"/>
    <cellStyle name="Uwaga 3" xfId="34207" hidden="1"/>
    <cellStyle name="Uwaga 3" xfId="34218" hidden="1"/>
    <cellStyle name="Uwaga 3" xfId="34220" hidden="1"/>
    <cellStyle name="Uwaga 3" xfId="34222" hidden="1"/>
    <cellStyle name="Uwaga 3" xfId="34233" hidden="1"/>
    <cellStyle name="Uwaga 3" xfId="34235" hidden="1"/>
    <cellStyle name="Uwaga 3" xfId="34236" hidden="1"/>
    <cellStyle name="Uwaga 3" xfId="34248" hidden="1"/>
    <cellStyle name="Uwaga 3" xfId="34249" hidden="1"/>
    <cellStyle name="Uwaga 3" xfId="34250" hidden="1"/>
    <cellStyle name="Uwaga 3" xfId="34263" hidden="1"/>
    <cellStyle name="Uwaga 3" xfId="34265" hidden="1"/>
    <cellStyle name="Uwaga 3" xfId="34267" hidden="1"/>
    <cellStyle name="Uwaga 3" xfId="34278" hidden="1"/>
    <cellStyle name="Uwaga 3" xfId="34280" hidden="1"/>
    <cellStyle name="Uwaga 3" xfId="34282" hidden="1"/>
    <cellStyle name="Uwaga 3" xfId="34293" hidden="1"/>
    <cellStyle name="Uwaga 3" xfId="34295" hidden="1"/>
    <cellStyle name="Uwaga 3" xfId="34297" hidden="1"/>
    <cellStyle name="Uwaga 3" xfId="34308" hidden="1"/>
    <cellStyle name="Uwaga 3" xfId="34309" hidden="1"/>
    <cellStyle name="Uwaga 3" xfId="34311" hidden="1"/>
    <cellStyle name="Uwaga 3" xfId="34322" hidden="1"/>
    <cellStyle name="Uwaga 3" xfId="34324" hidden="1"/>
    <cellStyle name="Uwaga 3" xfId="34325" hidden="1"/>
    <cellStyle name="Uwaga 3" xfId="34334" hidden="1"/>
    <cellStyle name="Uwaga 3" xfId="34337" hidden="1"/>
    <cellStyle name="Uwaga 3" xfId="34339" hidden="1"/>
    <cellStyle name="Uwaga 3" xfId="34350" hidden="1"/>
    <cellStyle name="Uwaga 3" xfId="34352" hidden="1"/>
    <cellStyle name="Uwaga 3" xfId="34354" hidden="1"/>
    <cellStyle name="Uwaga 3" xfId="34366" hidden="1"/>
    <cellStyle name="Uwaga 3" xfId="34368" hidden="1"/>
    <cellStyle name="Uwaga 3" xfId="34370" hidden="1"/>
    <cellStyle name="Uwaga 3" xfId="34378" hidden="1"/>
    <cellStyle name="Uwaga 3" xfId="34380" hidden="1"/>
    <cellStyle name="Uwaga 3" xfId="34383" hidden="1"/>
    <cellStyle name="Uwaga 3" xfId="34373" hidden="1"/>
    <cellStyle name="Uwaga 3" xfId="34372" hidden="1"/>
    <cellStyle name="Uwaga 3" xfId="34371" hidden="1"/>
    <cellStyle name="Uwaga 3" xfId="34358" hidden="1"/>
    <cellStyle name="Uwaga 3" xfId="34357" hidden="1"/>
    <cellStyle name="Uwaga 3" xfId="34356" hidden="1"/>
    <cellStyle name="Uwaga 3" xfId="34343" hidden="1"/>
    <cellStyle name="Uwaga 3" xfId="34342" hidden="1"/>
    <cellStyle name="Uwaga 3" xfId="34341" hidden="1"/>
    <cellStyle name="Uwaga 3" xfId="34328" hidden="1"/>
    <cellStyle name="Uwaga 3" xfId="34327" hidden="1"/>
    <cellStyle name="Uwaga 3" xfId="34326" hidden="1"/>
    <cellStyle name="Uwaga 3" xfId="34313" hidden="1"/>
    <cellStyle name="Uwaga 3" xfId="34312" hidden="1"/>
    <cellStyle name="Uwaga 3" xfId="34310" hidden="1"/>
    <cellStyle name="Uwaga 3" xfId="34299" hidden="1"/>
    <cellStyle name="Uwaga 3" xfId="34296" hidden="1"/>
    <cellStyle name="Uwaga 3" xfId="34294" hidden="1"/>
    <cellStyle name="Uwaga 3" xfId="34284" hidden="1"/>
    <cellStyle name="Uwaga 3" xfId="34281" hidden="1"/>
    <cellStyle name="Uwaga 3" xfId="34279" hidden="1"/>
    <cellStyle name="Uwaga 3" xfId="34269" hidden="1"/>
    <cellStyle name="Uwaga 3" xfId="34266" hidden="1"/>
    <cellStyle name="Uwaga 3" xfId="34264" hidden="1"/>
    <cellStyle name="Uwaga 3" xfId="34254" hidden="1"/>
    <cellStyle name="Uwaga 3" xfId="34252" hidden="1"/>
    <cellStyle name="Uwaga 3" xfId="34251" hidden="1"/>
    <cellStyle name="Uwaga 3" xfId="34239" hidden="1"/>
    <cellStyle name="Uwaga 3" xfId="34237" hidden="1"/>
    <cellStyle name="Uwaga 3" xfId="34234" hidden="1"/>
    <cellStyle name="Uwaga 3" xfId="34224" hidden="1"/>
    <cellStyle name="Uwaga 3" xfId="34221" hidden="1"/>
    <cellStyle name="Uwaga 3" xfId="34219" hidden="1"/>
    <cellStyle name="Uwaga 3" xfId="34209" hidden="1"/>
    <cellStyle name="Uwaga 3" xfId="34206" hidden="1"/>
    <cellStyle name="Uwaga 3" xfId="34204" hidden="1"/>
    <cellStyle name="Uwaga 3" xfId="34194" hidden="1"/>
    <cellStyle name="Uwaga 3" xfId="34192" hidden="1"/>
    <cellStyle name="Uwaga 3" xfId="34191" hidden="1"/>
    <cellStyle name="Uwaga 3" xfId="34179" hidden="1"/>
    <cellStyle name="Uwaga 3" xfId="34176" hidden="1"/>
    <cellStyle name="Uwaga 3" xfId="34174" hidden="1"/>
    <cellStyle name="Uwaga 3" xfId="34164" hidden="1"/>
    <cellStyle name="Uwaga 3" xfId="34161" hidden="1"/>
    <cellStyle name="Uwaga 3" xfId="34159" hidden="1"/>
    <cellStyle name="Uwaga 3" xfId="34149" hidden="1"/>
    <cellStyle name="Uwaga 3" xfId="34146" hidden="1"/>
    <cellStyle name="Uwaga 3" xfId="34144" hidden="1"/>
    <cellStyle name="Uwaga 3" xfId="34134" hidden="1"/>
    <cellStyle name="Uwaga 3" xfId="34132" hidden="1"/>
    <cellStyle name="Uwaga 3" xfId="34131" hidden="1"/>
    <cellStyle name="Uwaga 3" xfId="34118" hidden="1"/>
    <cellStyle name="Uwaga 3" xfId="34115" hidden="1"/>
    <cellStyle name="Uwaga 3" xfId="34113" hidden="1"/>
    <cellStyle name="Uwaga 3" xfId="34103" hidden="1"/>
    <cellStyle name="Uwaga 3" xfId="34100" hidden="1"/>
    <cellStyle name="Uwaga 3" xfId="34098" hidden="1"/>
    <cellStyle name="Uwaga 3" xfId="34088" hidden="1"/>
    <cellStyle name="Uwaga 3" xfId="34085" hidden="1"/>
    <cellStyle name="Uwaga 3" xfId="34083" hidden="1"/>
    <cellStyle name="Uwaga 3" xfId="34074" hidden="1"/>
    <cellStyle name="Uwaga 3" xfId="34072" hidden="1"/>
    <cellStyle name="Uwaga 3" xfId="34071" hidden="1"/>
    <cellStyle name="Uwaga 3" xfId="34059" hidden="1"/>
    <cellStyle name="Uwaga 3" xfId="34057" hidden="1"/>
    <cellStyle name="Uwaga 3" xfId="34055" hidden="1"/>
    <cellStyle name="Uwaga 3" xfId="34044" hidden="1"/>
    <cellStyle name="Uwaga 3" xfId="34042" hidden="1"/>
    <cellStyle name="Uwaga 3" xfId="34040" hidden="1"/>
    <cellStyle name="Uwaga 3" xfId="34029" hidden="1"/>
    <cellStyle name="Uwaga 3" xfId="34027" hidden="1"/>
    <cellStyle name="Uwaga 3" xfId="34025" hidden="1"/>
    <cellStyle name="Uwaga 3" xfId="34014" hidden="1"/>
    <cellStyle name="Uwaga 3" xfId="34012" hidden="1"/>
    <cellStyle name="Uwaga 3" xfId="34011" hidden="1"/>
    <cellStyle name="Uwaga 3" xfId="33998" hidden="1"/>
    <cellStyle name="Uwaga 3" xfId="33995" hidden="1"/>
    <cellStyle name="Uwaga 3" xfId="33993" hidden="1"/>
    <cellStyle name="Uwaga 3" xfId="33983" hidden="1"/>
    <cellStyle name="Uwaga 3" xfId="33980" hidden="1"/>
    <cellStyle name="Uwaga 3" xfId="33978" hidden="1"/>
    <cellStyle name="Uwaga 3" xfId="33968" hidden="1"/>
    <cellStyle name="Uwaga 3" xfId="33965" hidden="1"/>
    <cellStyle name="Uwaga 3" xfId="33963" hidden="1"/>
    <cellStyle name="Uwaga 3" xfId="33954" hidden="1"/>
    <cellStyle name="Uwaga 3" xfId="33952" hidden="1"/>
    <cellStyle name="Uwaga 3" xfId="33950" hidden="1"/>
    <cellStyle name="Uwaga 3" xfId="33938" hidden="1"/>
    <cellStyle name="Uwaga 3" xfId="33935" hidden="1"/>
    <cellStyle name="Uwaga 3" xfId="33933" hidden="1"/>
    <cellStyle name="Uwaga 3" xfId="33923" hidden="1"/>
    <cellStyle name="Uwaga 3" xfId="33920" hidden="1"/>
    <cellStyle name="Uwaga 3" xfId="33918" hidden="1"/>
    <cellStyle name="Uwaga 3" xfId="33908" hidden="1"/>
    <cellStyle name="Uwaga 3" xfId="33905" hidden="1"/>
    <cellStyle name="Uwaga 3" xfId="33903" hidden="1"/>
    <cellStyle name="Uwaga 3" xfId="33896" hidden="1"/>
    <cellStyle name="Uwaga 3" xfId="33893" hidden="1"/>
    <cellStyle name="Uwaga 3" xfId="33891" hidden="1"/>
    <cellStyle name="Uwaga 3" xfId="33881" hidden="1"/>
    <cellStyle name="Uwaga 3" xfId="33878" hidden="1"/>
    <cellStyle name="Uwaga 3" xfId="33875" hidden="1"/>
    <cellStyle name="Uwaga 3" xfId="33866" hidden="1"/>
    <cellStyle name="Uwaga 3" xfId="33862" hidden="1"/>
    <cellStyle name="Uwaga 3" xfId="33859" hidden="1"/>
    <cellStyle name="Uwaga 3" xfId="33851" hidden="1"/>
    <cellStyle name="Uwaga 3" xfId="33848" hidden="1"/>
    <cellStyle name="Uwaga 3" xfId="33845" hidden="1"/>
    <cellStyle name="Uwaga 3" xfId="33836" hidden="1"/>
    <cellStyle name="Uwaga 3" xfId="33833" hidden="1"/>
    <cellStyle name="Uwaga 3" xfId="33830" hidden="1"/>
    <cellStyle name="Uwaga 3" xfId="33820" hidden="1"/>
    <cellStyle name="Uwaga 3" xfId="33816" hidden="1"/>
    <cellStyle name="Uwaga 3" xfId="33813" hidden="1"/>
    <cellStyle name="Uwaga 3" xfId="33804" hidden="1"/>
    <cellStyle name="Uwaga 3" xfId="33800" hidden="1"/>
    <cellStyle name="Uwaga 3" xfId="33798" hidden="1"/>
    <cellStyle name="Uwaga 3" xfId="33790" hidden="1"/>
    <cellStyle name="Uwaga 3" xfId="33786" hidden="1"/>
    <cellStyle name="Uwaga 3" xfId="33783" hidden="1"/>
    <cellStyle name="Uwaga 3" xfId="33776" hidden="1"/>
    <cellStyle name="Uwaga 3" xfId="33773" hidden="1"/>
    <cellStyle name="Uwaga 3" xfId="33770" hidden="1"/>
    <cellStyle name="Uwaga 3" xfId="33761" hidden="1"/>
    <cellStyle name="Uwaga 3" xfId="33756" hidden="1"/>
    <cellStyle name="Uwaga 3" xfId="33753" hidden="1"/>
    <cellStyle name="Uwaga 3" xfId="33746" hidden="1"/>
    <cellStyle name="Uwaga 3" xfId="33741" hidden="1"/>
    <cellStyle name="Uwaga 3" xfId="33738" hidden="1"/>
    <cellStyle name="Uwaga 3" xfId="33731" hidden="1"/>
    <cellStyle name="Uwaga 3" xfId="33726" hidden="1"/>
    <cellStyle name="Uwaga 3" xfId="33723" hidden="1"/>
    <cellStyle name="Uwaga 3" xfId="33717" hidden="1"/>
    <cellStyle name="Uwaga 3" xfId="33713" hidden="1"/>
    <cellStyle name="Uwaga 3" xfId="33710" hidden="1"/>
    <cellStyle name="Uwaga 3" xfId="33702" hidden="1"/>
    <cellStyle name="Uwaga 3" xfId="33697" hidden="1"/>
    <cellStyle name="Uwaga 3" xfId="33693" hidden="1"/>
    <cellStyle name="Uwaga 3" xfId="33687" hidden="1"/>
    <cellStyle name="Uwaga 3" xfId="33682" hidden="1"/>
    <cellStyle name="Uwaga 3" xfId="33678" hidden="1"/>
    <cellStyle name="Uwaga 3" xfId="33672" hidden="1"/>
    <cellStyle name="Uwaga 3" xfId="33667" hidden="1"/>
    <cellStyle name="Uwaga 3" xfId="33663" hidden="1"/>
    <cellStyle name="Uwaga 3" xfId="33658" hidden="1"/>
    <cellStyle name="Uwaga 3" xfId="33654" hidden="1"/>
    <cellStyle name="Uwaga 3" xfId="33650" hidden="1"/>
    <cellStyle name="Uwaga 3" xfId="33642" hidden="1"/>
    <cellStyle name="Uwaga 3" xfId="33637" hidden="1"/>
    <cellStyle name="Uwaga 3" xfId="33633" hidden="1"/>
    <cellStyle name="Uwaga 3" xfId="33627" hidden="1"/>
    <cellStyle name="Uwaga 3" xfId="33622" hidden="1"/>
    <cellStyle name="Uwaga 3" xfId="33618" hidden="1"/>
    <cellStyle name="Uwaga 3" xfId="33612" hidden="1"/>
    <cellStyle name="Uwaga 3" xfId="33607" hidden="1"/>
    <cellStyle name="Uwaga 3" xfId="33603" hidden="1"/>
    <cellStyle name="Uwaga 3" xfId="33599" hidden="1"/>
    <cellStyle name="Uwaga 3" xfId="33594" hidden="1"/>
    <cellStyle name="Uwaga 3" xfId="33589" hidden="1"/>
    <cellStyle name="Uwaga 3" xfId="33584" hidden="1"/>
    <cellStyle name="Uwaga 3" xfId="33580" hidden="1"/>
    <cellStyle name="Uwaga 3" xfId="33576" hidden="1"/>
    <cellStyle name="Uwaga 3" xfId="33569" hidden="1"/>
    <cellStyle name="Uwaga 3" xfId="33565" hidden="1"/>
    <cellStyle name="Uwaga 3" xfId="33560" hidden="1"/>
    <cellStyle name="Uwaga 3" xfId="33554" hidden="1"/>
    <cellStyle name="Uwaga 3" xfId="33550" hidden="1"/>
    <cellStyle name="Uwaga 3" xfId="33545" hidden="1"/>
    <cellStyle name="Uwaga 3" xfId="33539" hidden="1"/>
    <cellStyle name="Uwaga 3" xfId="33535" hidden="1"/>
    <cellStyle name="Uwaga 3" xfId="33530" hidden="1"/>
    <cellStyle name="Uwaga 3" xfId="33524" hidden="1"/>
    <cellStyle name="Uwaga 3" xfId="33520" hidden="1"/>
    <cellStyle name="Uwaga 3" xfId="33516" hidden="1"/>
    <cellStyle name="Uwaga 3" xfId="34376" hidden="1"/>
    <cellStyle name="Uwaga 3" xfId="34375" hidden="1"/>
    <cellStyle name="Uwaga 3" xfId="34374" hidden="1"/>
    <cellStyle name="Uwaga 3" xfId="34361" hidden="1"/>
    <cellStyle name="Uwaga 3" xfId="34360" hidden="1"/>
    <cellStyle name="Uwaga 3" xfId="34359" hidden="1"/>
    <cellStyle name="Uwaga 3" xfId="34346" hidden="1"/>
    <cellStyle name="Uwaga 3" xfId="34345" hidden="1"/>
    <cellStyle name="Uwaga 3" xfId="34344" hidden="1"/>
    <cellStyle name="Uwaga 3" xfId="34331" hidden="1"/>
    <cellStyle name="Uwaga 3" xfId="34330" hidden="1"/>
    <cellStyle name="Uwaga 3" xfId="34329" hidden="1"/>
    <cellStyle name="Uwaga 3" xfId="34316" hidden="1"/>
    <cellStyle name="Uwaga 3" xfId="34315" hidden="1"/>
    <cellStyle name="Uwaga 3" xfId="34314" hidden="1"/>
    <cellStyle name="Uwaga 3" xfId="34302" hidden="1"/>
    <cellStyle name="Uwaga 3" xfId="34300" hidden="1"/>
    <cellStyle name="Uwaga 3" xfId="34298" hidden="1"/>
    <cellStyle name="Uwaga 3" xfId="34287" hidden="1"/>
    <cellStyle name="Uwaga 3" xfId="34285" hidden="1"/>
    <cellStyle name="Uwaga 3" xfId="34283" hidden="1"/>
    <cellStyle name="Uwaga 3" xfId="34272" hidden="1"/>
    <cellStyle name="Uwaga 3" xfId="34270" hidden="1"/>
    <cellStyle name="Uwaga 3" xfId="34268" hidden="1"/>
    <cellStyle name="Uwaga 3" xfId="34257" hidden="1"/>
    <cellStyle name="Uwaga 3" xfId="34255" hidden="1"/>
    <cellStyle name="Uwaga 3" xfId="34253" hidden="1"/>
    <cellStyle name="Uwaga 3" xfId="34242" hidden="1"/>
    <cellStyle name="Uwaga 3" xfId="34240" hidden="1"/>
    <cellStyle name="Uwaga 3" xfId="34238" hidden="1"/>
    <cellStyle name="Uwaga 3" xfId="34227" hidden="1"/>
    <cellStyle name="Uwaga 3" xfId="34225" hidden="1"/>
    <cellStyle name="Uwaga 3" xfId="34223" hidden="1"/>
    <cellStyle name="Uwaga 3" xfId="34212" hidden="1"/>
    <cellStyle name="Uwaga 3" xfId="34210" hidden="1"/>
    <cellStyle name="Uwaga 3" xfId="34208" hidden="1"/>
    <cellStyle name="Uwaga 3" xfId="34197" hidden="1"/>
    <cellStyle name="Uwaga 3" xfId="34195" hidden="1"/>
    <cellStyle name="Uwaga 3" xfId="34193" hidden="1"/>
    <cellStyle name="Uwaga 3" xfId="34182" hidden="1"/>
    <cellStyle name="Uwaga 3" xfId="34180" hidden="1"/>
    <cellStyle name="Uwaga 3" xfId="34178" hidden="1"/>
    <cellStyle name="Uwaga 3" xfId="34167" hidden="1"/>
    <cellStyle name="Uwaga 3" xfId="34165" hidden="1"/>
    <cellStyle name="Uwaga 3" xfId="34163" hidden="1"/>
    <cellStyle name="Uwaga 3" xfId="34152" hidden="1"/>
    <cellStyle name="Uwaga 3" xfId="34150" hidden="1"/>
    <cellStyle name="Uwaga 3" xfId="34148" hidden="1"/>
    <cellStyle name="Uwaga 3" xfId="34137" hidden="1"/>
    <cellStyle name="Uwaga 3" xfId="34135" hidden="1"/>
    <cellStyle name="Uwaga 3" xfId="34133" hidden="1"/>
    <cellStyle name="Uwaga 3" xfId="34122" hidden="1"/>
    <cellStyle name="Uwaga 3" xfId="34120" hidden="1"/>
    <cellStyle name="Uwaga 3" xfId="34117" hidden="1"/>
    <cellStyle name="Uwaga 3" xfId="34107" hidden="1"/>
    <cellStyle name="Uwaga 3" xfId="34104" hidden="1"/>
    <cellStyle name="Uwaga 3" xfId="34101" hidden="1"/>
    <cellStyle name="Uwaga 3" xfId="34092" hidden="1"/>
    <cellStyle name="Uwaga 3" xfId="34090" hidden="1"/>
    <cellStyle name="Uwaga 3" xfId="34087" hidden="1"/>
    <cellStyle name="Uwaga 3" xfId="34077" hidden="1"/>
    <cellStyle name="Uwaga 3" xfId="34075" hidden="1"/>
    <cellStyle name="Uwaga 3" xfId="34073" hidden="1"/>
    <cellStyle name="Uwaga 3" xfId="34062" hidden="1"/>
    <cellStyle name="Uwaga 3" xfId="34060" hidden="1"/>
    <cellStyle name="Uwaga 3" xfId="34058" hidden="1"/>
    <cellStyle name="Uwaga 3" xfId="34047" hidden="1"/>
    <cellStyle name="Uwaga 3" xfId="34045" hidden="1"/>
    <cellStyle name="Uwaga 3" xfId="34043" hidden="1"/>
    <cellStyle name="Uwaga 3" xfId="34032" hidden="1"/>
    <cellStyle name="Uwaga 3" xfId="34030" hidden="1"/>
    <cellStyle name="Uwaga 3" xfId="34028" hidden="1"/>
    <cellStyle name="Uwaga 3" xfId="34017" hidden="1"/>
    <cellStyle name="Uwaga 3" xfId="34015" hidden="1"/>
    <cellStyle name="Uwaga 3" xfId="34013" hidden="1"/>
    <cellStyle name="Uwaga 3" xfId="34002" hidden="1"/>
    <cellStyle name="Uwaga 3" xfId="34000" hidden="1"/>
    <cellStyle name="Uwaga 3" xfId="33997" hidden="1"/>
    <cellStyle name="Uwaga 3" xfId="33987" hidden="1"/>
    <cellStyle name="Uwaga 3" xfId="33984" hidden="1"/>
    <cellStyle name="Uwaga 3" xfId="33981" hidden="1"/>
    <cellStyle name="Uwaga 3" xfId="33972" hidden="1"/>
    <cellStyle name="Uwaga 3" xfId="33969" hidden="1"/>
    <cellStyle name="Uwaga 3" xfId="33966" hidden="1"/>
    <cellStyle name="Uwaga 3" xfId="33957" hidden="1"/>
    <cellStyle name="Uwaga 3" xfId="33955" hidden="1"/>
    <cellStyle name="Uwaga 3" xfId="33953" hidden="1"/>
    <cellStyle name="Uwaga 3" xfId="33942" hidden="1"/>
    <cellStyle name="Uwaga 3" xfId="33939" hidden="1"/>
    <cellStyle name="Uwaga 3" xfId="33936" hidden="1"/>
    <cellStyle name="Uwaga 3" xfId="33927" hidden="1"/>
    <cellStyle name="Uwaga 3" xfId="33924" hidden="1"/>
    <cellStyle name="Uwaga 3" xfId="33921" hidden="1"/>
    <cellStyle name="Uwaga 3" xfId="33912" hidden="1"/>
    <cellStyle name="Uwaga 3" xfId="33909" hidden="1"/>
    <cellStyle name="Uwaga 3" xfId="33906" hidden="1"/>
    <cellStyle name="Uwaga 3" xfId="33899" hidden="1"/>
    <cellStyle name="Uwaga 3" xfId="33895" hidden="1"/>
    <cellStyle name="Uwaga 3" xfId="33892" hidden="1"/>
    <cellStyle name="Uwaga 3" xfId="33884" hidden="1"/>
    <cellStyle name="Uwaga 3" xfId="33880" hidden="1"/>
    <cellStyle name="Uwaga 3" xfId="33877" hidden="1"/>
    <cellStyle name="Uwaga 3" xfId="33869" hidden="1"/>
    <cellStyle name="Uwaga 3" xfId="33865" hidden="1"/>
    <cellStyle name="Uwaga 3" xfId="33861" hidden="1"/>
    <cellStyle name="Uwaga 3" xfId="33854" hidden="1"/>
    <cellStyle name="Uwaga 3" xfId="33850" hidden="1"/>
    <cellStyle name="Uwaga 3" xfId="33847" hidden="1"/>
    <cellStyle name="Uwaga 3" xfId="33839" hidden="1"/>
    <cellStyle name="Uwaga 3" xfId="33835" hidden="1"/>
    <cellStyle name="Uwaga 3" xfId="33832" hidden="1"/>
    <cellStyle name="Uwaga 3" xfId="33823" hidden="1"/>
    <cellStyle name="Uwaga 3" xfId="33818" hidden="1"/>
    <cellStyle name="Uwaga 3" xfId="33814" hidden="1"/>
    <cellStyle name="Uwaga 3" xfId="33808" hidden="1"/>
    <cellStyle name="Uwaga 3" xfId="33803" hidden="1"/>
    <cellStyle name="Uwaga 3" xfId="33799" hidden="1"/>
    <cellStyle name="Uwaga 3" xfId="33793" hidden="1"/>
    <cellStyle name="Uwaga 3" xfId="33788" hidden="1"/>
    <cellStyle name="Uwaga 3" xfId="33784" hidden="1"/>
    <cellStyle name="Uwaga 3" xfId="33779" hidden="1"/>
    <cellStyle name="Uwaga 3" xfId="33775" hidden="1"/>
    <cellStyle name="Uwaga 3" xfId="33771" hidden="1"/>
    <cellStyle name="Uwaga 3" xfId="33764" hidden="1"/>
    <cellStyle name="Uwaga 3" xfId="33759" hidden="1"/>
    <cellStyle name="Uwaga 3" xfId="33755" hidden="1"/>
    <cellStyle name="Uwaga 3" xfId="33748" hidden="1"/>
    <cellStyle name="Uwaga 3" xfId="33743" hidden="1"/>
    <cellStyle name="Uwaga 3" xfId="33739" hidden="1"/>
    <cellStyle name="Uwaga 3" xfId="33734" hidden="1"/>
    <cellStyle name="Uwaga 3" xfId="33729" hidden="1"/>
    <cellStyle name="Uwaga 3" xfId="33725" hidden="1"/>
    <cellStyle name="Uwaga 3" xfId="33719" hidden="1"/>
    <cellStyle name="Uwaga 3" xfId="33715" hidden="1"/>
    <cellStyle name="Uwaga 3" xfId="33712" hidden="1"/>
    <cellStyle name="Uwaga 3" xfId="33705" hidden="1"/>
    <cellStyle name="Uwaga 3" xfId="33700" hidden="1"/>
    <cellStyle name="Uwaga 3" xfId="33695" hidden="1"/>
    <cellStyle name="Uwaga 3" xfId="33689" hidden="1"/>
    <cellStyle name="Uwaga 3" xfId="33684" hidden="1"/>
    <cellStyle name="Uwaga 3" xfId="33679" hidden="1"/>
    <cellStyle name="Uwaga 3" xfId="33674" hidden="1"/>
    <cellStyle name="Uwaga 3" xfId="33669" hidden="1"/>
    <cellStyle name="Uwaga 3" xfId="33664" hidden="1"/>
    <cellStyle name="Uwaga 3" xfId="33660" hidden="1"/>
    <cellStyle name="Uwaga 3" xfId="33656" hidden="1"/>
    <cellStyle name="Uwaga 3" xfId="33651" hidden="1"/>
    <cellStyle name="Uwaga 3" xfId="33644" hidden="1"/>
    <cellStyle name="Uwaga 3" xfId="33639" hidden="1"/>
    <cellStyle name="Uwaga 3" xfId="33634" hidden="1"/>
    <cellStyle name="Uwaga 3" xfId="33628" hidden="1"/>
    <cellStyle name="Uwaga 3" xfId="33623" hidden="1"/>
    <cellStyle name="Uwaga 3" xfId="33619" hidden="1"/>
    <cellStyle name="Uwaga 3" xfId="33614" hidden="1"/>
    <cellStyle name="Uwaga 3" xfId="33609" hidden="1"/>
    <cellStyle name="Uwaga 3" xfId="33604" hidden="1"/>
    <cellStyle name="Uwaga 3" xfId="33600" hidden="1"/>
    <cellStyle name="Uwaga 3" xfId="33595" hidden="1"/>
    <cellStyle name="Uwaga 3" xfId="33590" hidden="1"/>
    <cellStyle name="Uwaga 3" xfId="33585" hidden="1"/>
    <cellStyle name="Uwaga 3" xfId="33581" hidden="1"/>
    <cellStyle name="Uwaga 3" xfId="33577" hidden="1"/>
    <cellStyle name="Uwaga 3" xfId="33570" hidden="1"/>
    <cellStyle name="Uwaga 3" xfId="33566" hidden="1"/>
    <cellStyle name="Uwaga 3" xfId="33561" hidden="1"/>
    <cellStyle name="Uwaga 3" xfId="33555" hidden="1"/>
    <cellStyle name="Uwaga 3" xfId="33551" hidden="1"/>
    <cellStyle name="Uwaga 3" xfId="33546" hidden="1"/>
    <cellStyle name="Uwaga 3" xfId="33540" hidden="1"/>
    <cellStyle name="Uwaga 3" xfId="33536" hidden="1"/>
    <cellStyle name="Uwaga 3" xfId="33532" hidden="1"/>
    <cellStyle name="Uwaga 3" xfId="33525" hidden="1"/>
    <cellStyle name="Uwaga 3" xfId="33521" hidden="1"/>
    <cellStyle name="Uwaga 3" xfId="33517" hidden="1"/>
    <cellStyle name="Uwaga 3" xfId="34381" hidden="1"/>
    <cellStyle name="Uwaga 3" xfId="34379" hidden="1"/>
    <cellStyle name="Uwaga 3" xfId="34377" hidden="1"/>
    <cellStyle name="Uwaga 3" xfId="34364" hidden="1"/>
    <cellStyle name="Uwaga 3" xfId="34363" hidden="1"/>
    <cellStyle name="Uwaga 3" xfId="34362" hidden="1"/>
    <cellStyle name="Uwaga 3" xfId="34349" hidden="1"/>
    <cellStyle name="Uwaga 3" xfId="34348" hidden="1"/>
    <cellStyle name="Uwaga 3" xfId="34347" hidden="1"/>
    <cellStyle name="Uwaga 3" xfId="34335" hidden="1"/>
    <cellStyle name="Uwaga 3" xfId="34333" hidden="1"/>
    <cellStyle name="Uwaga 3" xfId="34332" hidden="1"/>
    <cellStyle name="Uwaga 3" xfId="34319" hidden="1"/>
    <cellStyle name="Uwaga 3" xfId="34318" hidden="1"/>
    <cellStyle name="Uwaga 3" xfId="34317" hidden="1"/>
    <cellStyle name="Uwaga 3" xfId="34305" hidden="1"/>
    <cellStyle name="Uwaga 3" xfId="34303" hidden="1"/>
    <cellStyle name="Uwaga 3" xfId="34301" hidden="1"/>
    <cellStyle name="Uwaga 3" xfId="34290" hidden="1"/>
    <cellStyle name="Uwaga 3" xfId="34288" hidden="1"/>
    <cellStyle name="Uwaga 3" xfId="34286" hidden="1"/>
    <cellStyle name="Uwaga 3" xfId="34275" hidden="1"/>
    <cellStyle name="Uwaga 3" xfId="34273" hidden="1"/>
    <cellStyle name="Uwaga 3" xfId="34271" hidden="1"/>
    <cellStyle name="Uwaga 3" xfId="34260" hidden="1"/>
    <cellStyle name="Uwaga 3" xfId="34258" hidden="1"/>
    <cellStyle name="Uwaga 3" xfId="34256" hidden="1"/>
    <cellStyle name="Uwaga 3" xfId="34245" hidden="1"/>
    <cellStyle name="Uwaga 3" xfId="34243" hidden="1"/>
    <cellStyle name="Uwaga 3" xfId="34241" hidden="1"/>
    <cellStyle name="Uwaga 3" xfId="34230" hidden="1"/>
    <cellStyle name="Uwaga 3" xfId="34228" hidden="1"/>
    <cellStyle name="Uwaga 3" xfId="34226" hidden="1"/>
    <cellStyle name="Uwaga 3" xfId="34215" hidden="1"/>
    <cellStyle name="Uwaga 3" xfId="34213" hidden="1"/>
    <cellStyle name="Uwaga 3" xfId="34211" hidden="1"/>
    <cellStyle name="Uwaga 3" xfId="34200" hidden="1"/>
    <cellStyle name="Uwaga 3" xfId="34198" hidden="1"/>
    <cellStyle name="Uwaga 3" xfId="34196" hidden="1"/>
    <cellStyle name="Uwaga 3" xfId="34185" hidden="1"/>
    <cellStyle name="Uwaga 3" xfId="34183" hidden="1"/>
    <cellStyle name="Uwaga 3" xfId="34181" hidden="1"/>
    <cellStyle name="Uwaga 3" xfId="34170" hidden="1"/>
    <cellStyle name="Uwaga 3" xfId="34168" hidden="1"/>
    <cellStyle name="Uwaga 3" xfId="34166" hidden="1"/>
    <cellStyle name="Uwaga 3" xfId="34155" hidden="1"/>
    <cellStyle name="Uwaga 3" xfId="34153" hidden="1"/>
    <cellStyle name="Uwaga 3" xfId="34151" hidden="1"/>
    <cellStyle name="Uwaga 3" xfId="34140" hidden="1"/>
    <cellStyle name="Uwaga 3" xfId="34138" hidden="1"/>
    <cellStyle name="Uwaga 3" xfId="34136" hidden="1"/>
    <cellStyle name="Uwaga 3" xfId="34125" hidden="1"/>
    <cellStyle name="Uwaga 3" xfId="34123" hidden="1"/>
    <cellStyle name="Uwaga 3" xfId="34121" hidden="1"/>
    <cellStyle name="Uwaga 3" xfId="34110" hidden="1"/>
    <cellStyle name="Uwaga 3" xfId="34108" hidden="1"/>
    <cellStyle name="Uwaga 3" xfId="34106" hidden="1"/>
    <cellStyle name="Uwaga 3" xfId="34095" hidden="1"/>
    <cellStyle name="Uwaga 3" xfId="34093" hidden="1"/>
    <cellStyle name="Uwaga 3" xfId="34091" hidden="1"/>
    <cellStyle name="Uwaga 3" xfId="34080" hidden="1"/>
    <cellStyle name="Uwaga 3" xfId="34078" hidden="1"/>
    <cellStyle name="Uwaga 3" xfId="34076" hidden="1"/>
    <cellStyle name="Uwaga 3" xfId="34065" hidden="1"/>
    <cellStyle name="Uwaga 3" xfId="34063" hidden="1"/>
    <cellStyle name="Uwaga 3" xfId="34061" hidden="1"/>
    <cellStyle name="Uwaga 3" xfId="34050" hidden="1"/>
    <cellStyle name="Uwaga 3" xfId="34048" hidden="1"/>
    <cellStyle name="Uwaga 3" xfId="34046" hidden="1"/>
    <cellStyle name="Uwaga 3" xfId="34035" hidden="1"/>
    <cellStyle name="Uwaga 3" xfId="34033" hidden="1"/>
    <cellStyle name="Uwaga 3" xfId="34031" hidden="1"/>
    <cellStyle name="Uwaga 3" xfId="34020" hidden="1"/>
    <cellStyle name="Uwaga 3" xfId="34018" hidden="1"/>
    <cellStyle name="Uwaga 3" xfId="34016" hidden="1"/>
    <cellStyle name="Uwaga 3" xfId="34005" hidden="1"/>
    <cellStyle name="Uwaga 3" xfId="34003" hidden="1"/>
    <cellStyle name="Uwaga 3" xfId="34001" hidden="1"/>
    <cellStyle name="Uwaga 3" xfId="33990" hidden="1"/>
    <cellStyle name="Uwaga 3" xfId="33988" hidden="1"/>
    <cellStyle name="Uwaga 3" xfId="33985" hidden="1"/>
    <cellStyle name="Uwaga 3" xfId="33975" hidden="1"/>
    <cellStyle name="Uwaga 3" xfId="33973" hidden="1"/>
    <cellStyle name="Uwaga 3" xfId="33971" hidden="1"/>
    <cellStyle name="Uwaga 3" xfId="33960" hidden="1"/>
    <cellStyle name="Uwaga 3" xfId="33958" hidden="1"/>
    <cellStyle name="Uwaga 3" xfId="33956" hidden="1"/>
    <cellStyle name="Uwaga 3" xfId="33945" hidden="1"/>
    <cellStyle name="Uwaga 3" xfId="33943" hidden="1"/>
    <cellStyle name="Uwaga 3" xfId="33940" hidden="1"/>
    <cellStyle name="Uwaga 3" xfId="33930" hidden="1"/>
    <cellStyle name="Uwaga 3" xfId="33928" hidden="1"/>
    <cellStyle name="Uwaga 3" xfId="33925" hidden="1"/>
    <cellStyle name="Uwaga 3" xfId="33915" hidden="1"/>
    <cellStyle name="Uwaga 3" xfId="33913" hidden="1"/>
    <cellStyle name="Uwaga 3" xfId="33910" hidden="1"/>
    <cellStyle name="Uwaga 3" xfId="33901" hidden="1"/>
    <cellStyle name="Uwaga 3" xfId="33898" hidden="1"/>
    <cellStyle name="Uwaga 3" xfId="33894" hidden="1"/>
    <cellStyle name="Uwaga 3" xfId="33886" hidden="1"/>
    <cellStyle name="Uwaga 3" xfId="33883" hidden="1"/>
    <cellStyle name="Uwaga 3" xfId="33879" hidden="1"/>
    <cellStyle name="Uwaga 3" xfId="33871" hidden="1"/>
    <cellStyle name="Uwaga 3" xfId="33868" hidden="1"/>
    <cellStyle name="Uwaga 3" xfId="33864" hidden="1"/>
    <cellStyle name="Uwaga 3" xfId="33856" hidden="1"/>
    <cellStyle name="Uwaga 3" xfId="33853" hidden="1"/>
    <cellStyle name="Uwaga 3" xfId="33849" hidden="1"/>
    <cellStyle name="Uwaga 3" xfId="33841" hidden="1"/>
    <cellStyle name="Uwaga 3" xfId="33838" hidden="1"/>
    <cellStyle name="Uwaga 3" xfId="33834" hidden="1"/>
    <cellStyle name="Uwaga 3" xfId="33826" hidden="1"/>
    <cellStyle name="Uwaga 3" xfId="33822" hidden="1"/>
    <cellStyle name="Uwaga 3" xfId="33817" hidden="1"/>
    <cellStyle name="Uwaga 3" xfId="33811" hidden="1"/>
    <cellStyle name="Uwaga 3" xfId="33807" hidden="1"/>
    <cellStyle name="Uwaga 3" xfId="33802" hidden="1"/>
    <cellStyle name="Uwaga 3" xfId="33796" hidden="1"/>
    <cellStyle name="Uwaga 3" xfId="33792" hidden="1"/>
    <cellStyle name="Uwaga 3" xfId="33787" hidden="1"/>
    <cellStyle name="Uwaga 3" xfId="33781" hidden="1"/>
    <cellStyle name="Uwaga 3" xfId="33778" hidden="1"/>
    <cellStyle name="Uwaga 3" xfId="33774" hidden="1"/>
    <cellStyle name="Uwaga 3" xfId="33766" hidden="1"/>
    <cellStyle name="Uwaga 3" xfId="33763" hidden="1"/>
    <cellStyle name="Uwaga 3" xfId="33758" hidden="1"/>
    <cellStyle name="Uwaga 3" xfId="33751" hidden="1"/>
    <cellStyle name="Uwaga 3" xfId="33747" hidden="1"/>
    <cellStyle name="Uwaga 3" xfId="33742" hidden="1"/>
    <cellStyle name="Uwaga 3" xfId="33736" hidden="1"/>
    <cellStyle name="Uwaga 3" xfId="33732" hidden="1"/>
    <cellStyle name="Uwaga 3" xfId="33727" hidden="1"/>
    <cellStyle name="Uwaga 3" xfId="33721" hidden="1"/>
    <cellStyle name="Uwaga 3" xfId="33718" hidden="1"/>
    <cellStyle name="Uwaga 3" xfId="33714" hidden="1"/>
    <cellStyle name="Uwaga 3" xfId="33706" hidden="1"/>
    <cellStyle name="Uwaga 3" xfId="33701" hidden="1"/>
    <cellStyle name="Uwaga 3" xfId="33696" hidden="1"/>
    <cellStyle name="Uwaga 3" xfId="33691" hidden="1"/>
    <cellStyle name="Uwaga 3" xfId="33686" hidden="1"/>
    <cellStyle name="Uwaga 3" xfId="33681" hidden="1"/>
    <cellStyle name="Uwaga 3" xfId="33676" hidden="1"/>
    <cellStyle name="Uwaga 3" xfId="33671" hidden="1"/>
    <cellStyle name="Uwaga 3" xfId="33666" hidden="1"/>
    <cellStyle name="Uwaga 3" xfId="33661" hidden="1"/>
    <cellStyle name="Uwaga 3" xfId="33657" hidden="1"/>
    <cellStyle name="Uwaga 3" xfId="33652" hidden="1"/>
    <cellStyle name="Uwaga 3" xfId="33645" hidden="1"/>
    <cellStyle name="Uwaga 3" xfId="33640" hidden="1"/>
    <cellStyle name="Uwaga 3" xfId="33635" hidden="1"/>
    <cellStyle name="Uwaga 3" xfId="33630" hidden="1"/>
    <cellStyle name="Uwaga 3" xfId="33625" hidden="1"/>
    <cellStyle name="Uwaga 3" xfId="33620" hidden="1"/>
    <cellStyle name="Uwaga 3" xfId="33615" hidden="1"/>
    <cellStyle name="Uwaga 3" xfId="33610" hidden="1"/>
    <cellStyle name="Uwaga 3" xfId="33605" hidden="1"/>
    <cellStyle name="Uwaga 3" xfId="33601" hidden="1"/>
    <cellStyle name="Uwaga 3" xfId="33596" hidden="1"/>
    <cellStyle name="Uwaga 3" xfId="33591" hidden="1"/>
    <cellStyle name="Uwaga 3" xfId="33586" hidden="1"/>
    <cellStyle name="Uwaga 3" xfId="33582" hidden="1"/>
    <cellStyle name="Uwaga 3" xfId="33578" hidden="1"/>
    <cellStyle name="Uwaga 3" xfId="33571" hidden="1"/>
    <cellStyle name="Uwaga 3" xfId="33567" hidden="1"/>
    <cellStyle name="Uwaga 3" xfId="33562" hidden="1"/>
    <cellStyle name="Uwaga 3" xfId="33556" hidden="1"/>
    <cellStyle name="Uwaga 3" xfId="33552" hidden="1"/>
    <cellStyle name="Uwaga 3" xfId="33547" hidden="1"/>
    <cellStyle name="Uwaga 3" xfId="33541" hidden="1"/>
    <cellStyle name="Uwaga 3" xfId="33537" hidden="1"/>
    <cellStyle name="Uwaga 3" xfId="33533" hidden="1"/>
    <cellStyle name="Uwaga 3" xfId="33526" hidden="1"/>
    <cellStyle name="Uwaga 3" xfId="33522" hidden="1"/>
    <cellStyle name="Uwaga 3" xfId="33518" hidden="1"/>
    <cellStyle name="Uwaga 3" xfId="34385" hidden="1"/>
    <cellStyle name="Uwaga 3" xfId="34384" hidden="1"/>
    <cellStyle name="Uwaga 3" xfId="34382" hidden="1"/>
    <cellStyle name="Uwaga 3" xfId="34369" hidden="1"/>
    <cellStyle name="Uwaga 3" xfId="34367" hidden="1"/>
    <cellStyle name="Uwaga 3" xfId="34365" hidden="1"/>
    <cellStyle name="Uwaga 3" xfId="34355" hidden="1"/>
    <cellStyle name="Uwaga 3" xfId="34353" hidden="1"/>
    <cellStyle name="Uwaga 3" xfId="34351" hidden="1"/>
    <cellStyle name="Uwaga 3" xfId="34340" hidden="1"/>
    <cellStyle name="Uwaga 3" xfId="34338" hidden="1"/>
    <cellStyle name="Uwaga 3" xfId="34336" hidden="1"/>
    <cellStyle name="Uwaga 3" xfId="34323" hidden="1"/>
    <cellStyle name="Uwaga 3" xfId="34321" hidden="1"/>
    <cellStyle name="Uwaga 3" xfId="34320" hidden="1"/>
    <cellStyle name="Uwaga 3" xfId="34307" hidden="1"/>
    <cellStyle name="Uwaga 3" xfId="34306" hidden="1"/>
    <cellStyle name="Uwaga 3" xfId="34304" hidden="1"/>
    <cellStyle name="Uwaga 3" xfId="34292" hidden="1"/>
    <cellStyle name="Uwaga 3" xfId="34291" hidden="1"/>
    <cellStyle name="Uwaga 3" xfId="34289" hidden="1"/>
    <cellStyle name="Uwaga 3" xfId="34277" hidden="1"/>
    <cellStyle name="Uwaga 3" xfId="34276" hidden="1"/>
    <cellStyle name="Uwaga 3" xfId="34274" hidden="1"/>
    <cellStyle name="Uwaga 3" xfId="34262" hidden="1"/>
    <cellStyle name="Uwaga 3" xfId="34261" hidden="1"/>
    <cellStyle name="Uwaga 3" xfId="34259" hidden="1"/>
    <cellStyle name="Uwaga 3" xfId="34247" hidden="1"/>
    <cellStyle name="Uwaga 3" xfId="34246" hidden="1"/>
    <cellStyle name="Uwaga 3" xfId="34244" hidden="1"/>
    <cellStyle name="Uwaga 3" xfId="34232" hidden="1"/>
    <cellStyle name="Uwaga 3" xfId="34231" hidden="1"/>
    <cellStyle name="Uwaga 3" xfId="34229" hidden="1"/>
    <cellStyle name="Uwaga 3" xfId="34217" hidden="1"/>
    <cellStyle name="Uwaga 3" xfId="34216" hidden="1"/>
    <cellStyle name="Uwaga 3" xfId="34214" hidden="1"/>
    <cellStyle name="Uwaga 3" xfId="34202" hidden="1"/>
    <cellStyle name="Uwaga 3" xfId="34201" hidden="1"/>
    <cellStyle name="Uwaga 3" xfId="34199" hidden="1"/>
    <cellStyle name="Uwaga 3" xfId="34187" hidden="1"/>
    <cellStyle name="Uwaga 3" xfId="34186" hidden="1"/>
    <cellStyle name="Uwaga 3" xfId="34184" hidden="1"/>
    <cellStyle name="Uwaga 3" xfId="34172" hidden="1"/>
    <cellStyle name="Uwaga 3" xfId="34171" hidden="1"/>
    <cellStyle name="Uwaga 3" xfId="34169" hidden="1"/>
    <cellStyle name="Uwaga 3" xfId="34157" hidden="1"/>
    <cellStyle name="Uwaga 3" xfId="34156" hidden="1"/>
    <cellStyle name="Uwaga 3" xfId="34154" hidden="1"/>
    <cellStyle name="Uwaga 3" xfId="34142" hidden="1"/>
    <cellStyle name="Uwaga 3" xfId="34141" hidden="1"/>
    <cellStyle name="Uwaga 3" xfId="34139" hidden="1"/>
    <cellStyle name="Uwaga 3" xfId="34127" hidden="1"/>
    <cellStyle name="Uwaga 3" xfId="34126" hidden="1"/>
    <cellStyle name="Uwaga 3" xfId="34124" hidden="1"/>
    <cellStyle name="Uwaga 3" xfId="34112" hidden="1"/>
    <cellStyle name="Uwaga 3" xfId="34111" hidden="1"/>
    <cellStyle name="Uwaga 3" xfId="34109" hidden="1"/>
    <cellStyle name="Uwaga 3" xfId="34097" hidden="1"/>
    <cellStyle name="Uwaga 3" xfId="34096" hidden="1"/>
    <cellStyle name="Uwaga 3" xfId="34094" hidden="1"/>
    <cellStyle name="Uwaga 3" xfId="34082" hidden="1"/>
    <cellStyle name="Uwaga 3" xfId="34081" hidden="1"/>
    <cellStyle name="Uwaga 3" xfId="34079" hidden="1"/>
    <cellStyle name="Uwaga 3" xfId="34067" hidden="1"/>
    <cellStyle name="Uwaga 3" xfId="34066" hidden="1"/>
    <cellStyle name="Uwaga 3" xfId="34064" hidden="1"/>
    <cellStyle name="Uwaga 3" xfId="34052" hidden="1"/>
    <cellStyle name="Uwaga 3" xfId="34051" hidden="1"/>
    <cellStyle name="Uwaga 3" xfId="34049" hidden="1"/>
    <cellStyle name="Uwaga 3" xfId="34037" hidden="1"/>
    <cellStyle name="Uwaga 3" xfId="34036" hidden="1"/>
    <cellStyle name="Uwaga 3" xfId="34034" hidden="1"/>
    <cellStyle name="Uwaga 3" xfId="34022" hidden="1"/>
    <cellStyle name="Uwaga 3" xfId="34021" hidden="1"/>
    <cellStyle name="Uwaga 3" xfId="34019" hidden="1"/>
    <cellStyle name="Uwaga 3" xfId="34007" hidden="1"/>
    <cellStyle name="Uwaga 3" xfId="34006" hidden="1"/>
    <cellStyle name="Uwaga 3" xfId="34004" hidden="1"/>
    <cellStyle name="Uwaga 3" xfId="33992" hidden="1"/>
    <cellStyle name="Uwaga 3" xfId="33991" hidden="1"/>
    <cellStyle name="Uwaga 3" xfId="33989" hidden="1"/>
    <cellStyle name="Uwaga 3" xfId="33977" hidden="1"/>
    <cellStyle name="Uwaga 3" xfId="33976" hidden="1"/>
    <cellStyle name="Uwaga 3" xfId="33974" hidden="1"/>
    <cellStyle name="Uwaga 3" xfId="33962" hidden="1"/>
    <cellStyle name="Uwaga 3" xfId="33961" hidden="1"/>
    <cellStyle name="Uwaga 3" xfId="33959" hidden="1"/>
    <cellStyle name="Uwaga 3" xfId="33947" hidden="1"/>
    <cellStyle name="Uwaga 3" xfId="33946" hidden="1"/>
    <cellStyle name="Uwaga 3" xfId="33944" hidden="1"/>
    <cellStyle name="Uwaga 3" xfId="33932" hidden="1"/>
    <cellStyle name="Uwaga 3" xfId="33931" hidden="1"/>
    <cellStyle name="Uwaga 3" xfId="33929" hidden="1"/>
    <cellStyle name="Uwaga 3" xfId="33917" hidden="1"/>
    <cellStyle name="Uwaga 3" xfId="33916" hidden="1"/>
    <cellStyle name="Uwaga 3" xfId="33914" hidden="1"/>
    <cellStyle name="Uwaga 3" xfId="33902" hidden="1"/>
    <cellStyle name="Uwaga 3" xfId="33900" hidden="1"/>
    <cellStyle name="Uwaga 3" xfId="33897" hidden="1"/>
    <cellStyle name="Uwaga 3" xfId="33887" hidden="1"/>
    <cellStyle name="Uwaga 3" xfId="33885" hidden="1"/>
    <cellStyle name="Uwaga 3" xfId="33882" hidden="1"/>
    <cellStyle name="Uwaga 3" xfId="33872" hidden="1"/>
    <cellStyle name="Uwaga 3" xfId="33870" hidden="1"/>
    <cellStyle name="Uwaga 3" xfId="33867" hidden="1"/>
    <cellStyle name="Uwaga 3" xfId="33857" hidden="1"/>
    <cellStyle name="Uwaga 3" xfId="33855" hidden="1"/>
    <cellStyle name="Uwaga 3" xfId="33852" hidden="1"/>
    <cellStyle name="Uwaga 3" xfId="33842" hidden="1"/>
    <cellStyle name="Uwaga 3" xfId="33840" hidden="1"/>
    <cellStyle name="Uwaga 3" xfId="33837" hidden="1"/>
    <cellStyle name="Uwaga 3" xfId="33827" hidden="1"/>
    <cellStyle name="Uwaga 3" xfId="33825" hidden="1"/>
    <cellStyle name="Uwaga 3" xfId="33821" hidden="1"/>
    <cellStyle name="Uwaga 3" xfId="33812" hidden="1"/>
    <cellStyle name="Uwaga 3" xfId="33809" hidden="1"/>
    <cellStyle name="Uwaga 3" xfId="33805" hidden="1"/>
    <cellStyle name="Uwaga 3" xfId="33797" hidden="1"/>
    <cellStyle name="Uwaga 3" xfId="33795" hidden="1"/>
    <cellStyle name="Uwaga 3" xfId="33791" hidden="1"/>
    <cellStyle name="Uwaga 3" xfId="33782" hidden="1"/>
    <cellStyle name="Uwaga 3" xfId="33780" hidden="1"/>
    <cellStyle name="Uwaga 3" xfId="33777" hidden="1"/>
    <cellStyle name="Uwaga 3" xfId="33767" hidden="1"/>
    <cellStyle name="Uwaga 3" xfId="33765" hidden="1"/>
    <cellStyle name="Uwaga 3" xfId="33760" hidden="1"/>
    <cellStyle name="Uwaga 3" xfId="33752" hidden="1"/>
    <cellStyle name="Uwaga 3" xfId="33750" hidden="1"/>
    <cellStyle name="Uwaga 3" xfId="33745" hidden="1"/>
    <cellStyle name="Uwaga 3" xfId="33737" hidden="1"/>
    <cellStyle name="Uwaga 3" xfId="33735" hidden="1"/>
    <cellStyle name="Uwaga 3" xfId="33730" hidden="1"/>
    <cellStyle name="Uwaga 3" xfId="33722" hidden="1"/>
    <cellStyle name="Uwaga 3" xfId="33720" hidden="1"/>
    <cellStyle name="Uwaga 3" xfId="33716" hidden="1"/>
    <cellStyle name="Uwaga 3" xfId="33707" hidden="1"/>
    <cellStyle name="Uwaga 3" xfId="33704" hidden="1"/>
    <cellStyle name="Uwaga 3" xfId="33699" hidden="1"/>
    <cellStyle name="Uwaga 3" xfId="33692" hidden="1"/>
    <cellStyle name="Uwaga 3" xfId="33688" hidden="1"/>
    <cellStyle name="Uwaga 3" xfId="33683" hidden="1"/>
    <cellStyle name="Uwaga 3" xfId="33677" hidden="1"/>
    <cellStyle name="Uwaga 3" xfId="33673" hidden="1"/>
    <cellStyle name="Uwaga 3" xfId="33668" hidden="1"/>
    <cellStyle name="Uwaga 3" xfId="33662" hidden="1"/>
    <cellStyle name="Uwaga 3" xfId="33659" hidden="1"/>
    <cellStyle name="Uwaga 3" xfId="33655" hidden="1"/>
    <cellStyle name="Uwaga 3" xfId="33646" hidden="1"/>
    <cellStyle name="Uwaga 3" xfId="33641" hidden="1"/>
    <cellStyle name="Uwaga 3" xfId="33636" hidden="1"/>
    <cellStyle name="Uwaga 3" xfId="33631" hidden="1"/>
    <cellStyle name="Uwaga 3" xfId="33626" hidden="1"/>
    <cellStyle name="Uwaga 3" xfId="33621" hidden="1"/>
    <cellStyle name="Uwaga 3" xfId="33616" hidden="1"/>
    <cellStyle name="Uwaga 3" xfId="33611" hidden="1"/>
    <cellStyle name="Uwaga 3" xfId="33606" hidden="1"/>
    <cellStyle name="Uwaga 3" xfId="33602" hidden="1"/>
    <cellStyle name="Uwaga 3" xfId="33597" hidden="1"/>
    <cellStyle name="Uwaga 3" xfId="33592" hidden="1"/>
    <cellStyle name="Uwaga 3" xfId="33587" hidden="1"/>
    <cellStyle name="Uwaga 3" xfId="33583" hidden="1"/>
    <cellStyle name="Uwaga 3" xfId="33579" hidden="1"/>
    <cellStyle name="Uwaga 3" xfId="33572" hidden="1"/>
    <cellStyle name="Uwaga 3" xfId="33568" hidden="1"/>
    <cellStyle name="Uwaga 3" xfId="33563" hidden="1"/>
    <cellStyle name="Uwaga 3" xfId="33557" hidden="1"/>
    <cellStyle name="Uwaga 3" xfId="33553" hidden="1"/>
    <cellStyle name="Uwaga 3" xfId="33548" hidden="1"/>
    <cellStyle name="Uwaga 3" xfId="33542" hidden="1"/>
    <cellStyle name="Uwaga 3" xfId="33538" hidden="1"/>
    <cellStyle name="Uwaga 3" xfId="33534" hidden="1"/>
    <cellStyle name="Uwaga 3" xfId="33527" hidden="1"/>
    <cellStyle name="Uwaga 3" xfId="33523" hidden="1"/>
    <cellStyle name="Uwaga 3" xfId="33519" hidden="1"/>
    <cellStyle name="Uwaga 3" xfId="33507" hidden="1"/>
    <cellStyle name="Uwaga 3" xfId="33506" hidden="1"/>
    <cellStyle name="Uwaga 3" xfId="33505" hidden="1"/>
    <cellStyle name="Uwaga 3" xfId="33498" hidden="1"/>
    <cellStyle name="Uwaga 3" xfId="33497" hidden="1"/>
    <cellStyle name="Uwaga 3" xfId="33496" hidden="1"/>
    <cellStyle name="Uwaga 3" xfId="33489" hidden="1"/>
    <cellStyle name="Uwaga 3" xfId="33488" hidden="1"/>
    <cellStyle name="Uwaga 3" xfId="33487" hidden="1"/>
    <cellStyle name="Uwaga 3" xfId="33480" hidden="1"/>
    <cellStyle name="Uwaga 3" xfId="33479" hidden="1"/>
    <cellStyle name="Uwaga 3" xfId="33478" hidden="1"/>
    <cellStyle name="Uwaga 3" xfId="33471" hidden="1"/>
    <cellStyle name="Uwaga 3" xfId="33470" hidden="1"/>
    <cellStyle name="Uwaga 3" xfId="33468" hidden="1"/>
    <cellStyle name="Uwaga 3" xfId="33463" hidden="1"/>
    <cellStyle name="Uwaga 3" xfId="33460" hidden="1"/>
    <cellStyle name="Uwaga 3" xfId="33458" hidden="1"/>
    <cellStyle name="Uwaga 3" xfId="33454" hidden="1"/>
    <cellStyle name="Uwaga 3" xfId="33451" hidden="1"/>
    <cellStyle name="Uwaga 3" xfId="33449" hidden="1"/>
    <cellStyle name="Uwaga 3" xfId="33445" hidden="1"/>
    <cellStyle name="Uwaga 3" xfId="33442" hidden="1"/>
    <cellStyle name="Uwaga 3" xfId="33440" hidden="1"/>
    <cellStyle name="Uwaga 3" xfId="33436" hidden="1"/>
    <cellStyle name="Uwaga 3" xfId="33434" hidden="1"/>
    <cellStyle name="Uwaga 3" xfId="33433" hidden="1"/>
    <cellStyle name="Uwaga 3" xfId="33427" hidden="1"/>
    <cellStyle name="Uwaga 3" xfId="33425" hidden="1"/>
    <cellStyle name="Uwaga 3" xfId="33422" hidden="1"/>
    <cellStyle name="Uwaga 3" xfId="33418" hidden="1"/>
    <cellStyle name="Uwaga 3" xfId="33415" hidden="1"/>
    <cellStyle name="Uwaga 3" xfId="33413" hidden="1"/>
    <cellStyle name="Uwaga 3" xfId="33409" hidden="1"/>
    <cellStyle name="Uwaga 3" xfId="33406" hidden="1"/>
    <cellStyle name="Uwaga 3" xfId="33404" hidden="1"/>
    <cellStyle name="Uwaga 3" xfId="33400" hidden="1"/>
    <cellStyle name="Uwaga 3" xfId="33398" hidden="1"/>
    <cellStyle name="Uwaga 3" xfId="33397" hidden="1"/>
    <cellStyle name="Uwaga 3" xfId="33391" hidden="1"/>
    <cellStyle name="Uwaga 3" xfId="33388" hidden="1"/>
    <cellStyle name="Uwaga 3" xfId="33386" hidden="1"/>
    <cellStyle name="Uwaga 3" xfId="33382" hidden="1"/>
    <cellStyle name="Uwaga 3" xfId="33379" hidden="1"/>
    <cellStyle name="Uwaga 3" xfId="33377" hidden="1"/>
    <cellStyle name="Uwaga 3" xfId="33373" hidden="1"/>
    <cellStyle name="Uwaga 3" xfId="33370" hidden="1"/>
    <cellStyle name="Uwaga 3" xfId="33368" hidden="1"/>
    <cellStyle name="Uwaga 3" xfId="33364" hidden="1"/>
    <cellStyle name="Uwaga 3" xfId="33362" hidden="1"/>
    <cellStyle name="Uwaga 3" xfId="33361" hidden="1"/>
    <cellStyle name="Uwaga 3" xfId="33354" hidden="1"/>
    <cellStyle name="Uwaga 3" xfId="33351" hidden="1"/>
    <cellStyle name="Uwaga 3" xfId="33349" hidden="1"/>
    <cellStyle name="Uwaga 3" xfId="33345" hidden="1"/>
    <cellStyle name="Uwaga 3" xfId="33342" hidden="1"/>
    <cellStyle name="Uwaga 3" xfId="33340" hidden="1"/>
    <cellStyle name="Uwaga 3" xfId="33336" hidden="1"/>
    <cellStyle name="Uwaga 3" xfId="33333" hidden="1"/>
    <cellStyle name="Uwaga 3" xfId="33331" hidden="1"/>
    <cellStyle name="Uwaga 3" xfId="33328" hidden="1"/>
    <cellStyle name="Uwaga 3" xfId="33326" hidden="1"/>
    <cellStyle name="Uwaga 3" xfId="33325" hidden="1"/>
    <cellStyle name="Uwaga 3" xfId="33319" hidden="1"/>
    <cellStyle name="Uwaga 3" xfId="33317" hidden="1"/>
    <cellStyle name="Uwaga 3" xfId="33315" hidden="1"/>
    <cellStyle name="Uwaga 3" xfId="33310" hidden="1"/>
    <cellStyle name="Uwaga 3" xfId="33308" hidden="1"/>
    <cellStyle name="Uwaga 3" xfId="33306" hidden="1"/>
    <cellStyle name="Uwaga 3" xfId="33301" hidden="1"/>
    <cellStyle name="Uwaga 3" xfId="33299" hidden="1"/>
    <cellStyle name="Uwaga 3" xfId="33297" hidden="1"/>
    <cellStyle name="Uwaga 3" xfId="33292" hidden="1"/>
    <cellStyle name="Uwaga 3" xfId="33290" hidden="1"/>
    <cellStyle name="Uwaga 3" xfId="33289" hidden="1"/>
    <cellStyle name="Uwaga 3" xfId="33282" hidden="1"/>
    <cellStyle name="Uwaga 3" xfId="33279" hidden="1"/>
    <cellStyle name="Uwaga 3" xfId="33277" hidden="1"/>
    <cellStyle name="Uwaga 3" xfId="33273" hidden="1"/>
    <cellStyle name="Uwaga 3" xfId="33270" hidden="1"/>
    <cellStyle name="Uwaga 3" xfId="33268" hidden="1"/>
    <cellStyle name="Uwaga 3" xfId="33264" hidden="1"/>
    <cellStyle name="Uwaga 3" xfId="33261" hidden="1"/>
    <cellStyle name="Uwaga 3" xfId="33259" hidden="1"/>
    <cellStyle name="Uwaga 3" xfId="33256" hidden="1"/>
    <cellStyle name="Uwaga 3" xfId="33254" hidden="1"/>
    <cellStyle name="Uwaga 3" xfId="33252" hidden="1"/>
    <cellStyle name="Uwaga 3" xfId="33246" hidden="1"/>
    <cellStyle name="Uwaga 3" xfId="33243" hidden="1"/>
    <cellStyle name="Uwaga 3" xfId="33241" hidden="1"/>
    <cellStyle name="Uwaga 3" xfId="33237" hidden="1"/>
    <cellStyle name="Uwaga 3" xfId="33234" hidden="1"/>
    <cellStyle name="Uwaga 3" xfId="33232" hidden="1"/>
    <cellStyle name="Uwaga 3" xfId="33228" hidden="1"/>
    <cellStyle name="Uwaga 3" xfId="33225" hidden="1"/>
    <cellStyle name="Uwaga 3" xfId="33223" hidden="1"/>
    <cellStyle name="Uwaga 3" xfId="33221" hidden="1"/>
    <cellStyle name="Uwaga 3" xfId="33219" hidden="1"/>
    <cellStyle name="Uwaga 3" xfId="33217" hidden="1"/>
    <cellStyle name="Uwaga 3" xfId="33212" hidden="1"/>
    <cellStyle name="Uwaga 3" xfId="33210" hidden="1"/>
    <cellStyle name="Uwaga 3" xfId="33207" hidden="1"/>
    <cellStyle name="Uwaga 3" xfId="33203" hidden="1"/>
    <cellStyle name="Uwaga 3" xfId="33200" hidden="1"/>
    <cellStyle name="Uwaga 3" xfId="33197" hidden="1"/>
    <cellStyle name="Uwaga 3" xfId="33194" hidden="1"/>
    <cellStyle name="Uwaga 3" xfId="33192" hidden="1"/>
    <cellStyle name="Uwaga 3" xfId="33189" hidden="1"/>
    <cellStyle name="Uwaga 3" xfId="33185" hidden="1"/>
    <cellStyle name="Uwaga 3" xfId="33183" hidden="1"/>
    <cellStyle name="Uwaga 3" xfId="33180" hidden="1"/>
    <cellStyle name="Uwaga 3" xfId="33175" hidden="1"/>
    <cellStyle name="Uwaga 3" xfId="33172" hidden="1"/>
    <cellStyle name="Uwaga 3" xfId="33169" hidden="1"/>
    <cellStyle name="Uwaga 3" xfId="33165" hidden="1"/>
    <cellStyle name="Uwaga 3" xfId="33162" hidden="1"/>
    <cellStyle name="Uwaga 3" xfId="33160" hidden="1"/>
    <cellStyle name="Uwaga 3" xfId="33157" hidden="1"/>
    <cellStyle name="Uwaga 3" xfId="33154" hidden="1"/>
    <cellStyle name="Uwaga 3" xfId="33151" hidden="1"/>
    <cellStyle name="Uwaga 3" xfId="33149" hidden="1"/>
    <cellStyle name="Uwaga 3" xfId="33147" hidden="1"/>
    <cellStyle name="Uwaga 3" xfId="33144" hidden="1"/>
    <cellStyle name="Uwaga 3" xfId="33139" hidden="1"/>
    <cellStyle name="Uwaga 3" xfId="33136" hidden="1"/>
    <cellStyle name="Uwaga 3" xfId="33133" hidden="1"/>
    <cellStyle name="Uwaga 3" xfId="33130" hidden="1"/>
    <cellStyle name="Uwaga 3" xfId="33127" hidden="1"/>
    <cellStyle name="Uwaga 3" xfId="33124" hidden="1"/>
    <cellStyle name="Uwaga 3" xfId="33121" hidden="1"/>
    <cellStyle name="Uwaga 3" xfId="33118" hidden="1"/>
    <cellStyle name="Uwaga 3" xfId="33115" hidden="1"/>
    <cellStyle name="Uwaga 3" xfId="33113" hidden="1"/>
    <cellStyle name="Uwaga 3" xfId="33111" hidden="1"/>
    <cellStyle name="Uwaga 3" xfId="33108" hidden="1"/>
    <cellStyle name="Uwaga 3" xfId="33103" hidden="1"/>
    <cellStyle name="Uwaga 3" xfId="33100" hidden="1"/>
    <cellStyle name="Uwaga 3" xfId="33097" hidden="1"/>
    <cellStyle name="Uwaga 3" xfId="33094" hidden="1"/>
    <cellStyle name="Uwaga 3" xfId="33091" hidden="1"/>
    <cellStyle name="Uwaga 3" xfId="33088" hidden="1"/>
    <cellStyle name="Uwaga 3" xfId="33085" hidden="1"/>
    <cellStyle name="Uwaga 3" xfId="33082" hidden="1"/>
    <cellStyle name="Uwaga 3" xfId="33079" hidden="1"/>
    <cellStyle name="Uwaga 3" xfId="33077" hidden="1"/>
    <cellStyle name="Uwaga 3" xfId="33075" hidden="1"/>
    <cellStyle name="Uwaga 3" xfId="33072" hidden="1"/>
    <cellStyle name="Uwaga 3" xfId="33066" hidden="1"/>
    <cellStyle name="Uwaga 3" xfId="33063" hidden="1"/>
    <cellStyle name="Uwaga 3" xfId="33061" hidden="1"/>
    <cellStyle name="Uwaga 3" xfId="33057" hidden="1"/>
    <cellStyle name="Uwaga 3" xfId="33054" hidden="1"/>
    <cellStyle name="Uwaga 3" xfId="33052" hidden="1"/>
    <cellStyle name="Uwaga 3" xfId="33048" hidden="1"/>
    <cellStyle name="Uwaga 3" xfId="33045" hidden="1"/>
    <cellStyle name="Uwaga 3" xfId="33043" hidden="1"/>
    <cellStyle name="Uwaga 3" xfId="33041" hidden="1"/>
    <cellStyle name="Uwaga 3" xfId="33038" hidden="1"/>
    <cellStyle name="Uwaga 3" xfId="33035" hidden="1"/>
    <cellStyle name="Uwaga 3" xfId="33032" hidden="1"/>
    <cellStyle name="Uwaga 3" xfId="33030" hidden="1"/>
    <cellStyle name="Uwaga 3" xfId="33028" hidden="1"/>
    <cellStyle name="Uwaga 3" xfId="33023" hidden="1"/>
    <cellStyle name="Uwaga 3" xfId="33021" hidden="1"/>
    <cellStyle name="Uwaga 3" xfId="33018" hidden="1"/>
    <cellStyle name="Uwaga 3" xfId="33014" hidden="1"/>
    <cellStyle name="Uwaga 3" xfId="33012" hidden="1"/>
    <cellStyle name="Uwaga 3" xfId="33009" hidden="1"/>
    <cellStyle name="Uwaga 3" xfId="33005" hidden="1"/>
    <cellStyle name="Uwaga 3" xfId="33003" hidden="1"/>
    <cellStyle name="Uwaga 3" xfId="33000" hidden="1"/>
    <cellStyle name="Uwaga 3" xfId="32996" hidden="1"/>
    <cellStyle name="Uwaga 3" xfId="32994" hidden="1"/>
    <cellStyle name="Uwaga 3" xfId="32992" hidden="1"/>
    <cellStyle name="Uwaga 3" xfId="34404" hidden="1"/>
    <cellStyle name="Uwaga 3" xfId="34405" hidden="1"/>
    <cellStyle name="Uwaga 3" xfId="34407" hidden="1"/>
    <cellStyle name="Uwaga 3" xfId="34419" hidden="1"/>
    <cellStyle name="Uwaga 3" xfId="34420" hidden="1"/>
    <cellStyle name="Uwaga 3" xfId="34425" hidden="1"/>
    <cellStyle name="Uwaga 3" xfId="34434" hidden="1"/>
    <cellStyle name="Uwaga 3" xfId="34435" hidden="1"/>
    <cellStyle name="Uwaga 3" xfId="34440" hidden="1"/>
    <cellStyle name="Uwaga 3" xfId="34449" hidden="1"/>
    <cellStyle name="Uwaga 3" xfId="34450" hidden="1"/>
    <cellStyle name="Uwaga 3" xfId="34451" hidden="1"/>
    <cellStyle name="Uwaga 3" xfId="34464" hidden="1"/>
    <cellStyle name="Uwaga 3" xfId="34469" hidden="1"/>
    <cellStyle name="Uwaga 3" xfId="34474" hidden="1"/>
    <cellStyle name="Uwaga 3" xfId="34484" hidden="1"/>
    <cellStyle name="Uwaga 3" xfId="34489" hidden="1"/>
    <cellStyle name="Uwaga 3" xfId="34493" hidden="1"/>
    <cellStyle name="Uwaga 3" xfId="34500" hidden="1"/>
    <cellStyle name="Uwaga 3" xfId="34505" hidden="1"/>
    <cellStyle name="Uwaga 3" xfId="34508" hidden="1"/>
    <cellStyle name="Uwaga 3" xfId="34514" hidden="1"/>
    <cellStyle name="Uwaga 3" xfId="34519" hidden="1"/>
    <cellStyle name="Uwaga 3" xfId="34523" hidden="1"/>
    <cellStyle name="Uwaga 3" xfId="34524" hidden="1"/>
    <cellStyle name="Uwaga 3" xfId="34525" hidden="1"/>
    <cellStyle name="Uwaga 3" xfId="34529" hidden="1"/>
    <cellStyle name="Uwaga 3" xfId="34541" hidden="1"/>
    <cellStyle name="Uwaga 3" xfId="34546" hidden="1"/>
    <cellStyle name="Uwaga 3" xfId="34551" hidden="1"/>
    <cellStyle name="Uwaga 3" xfId="34556" hidden="1"/>
    <cellStyle name="Uwaga 3" xfId="34561" hidden="1"/>
    <cellStyle name="Uwaga 3" xfId="34566" hidden="1"/>
    <cellStyle name="Uwaga 3" xfId="34570" hidden="1"/>
    <cellStyle name="Uwaga 3" xfId="34574" hidden="1"/>
    <cellStyle name="Uwaga 3" xfId="34579" hidden="1"/>
    <cellStyle name="Uwaga 3" xfId="34584" hidden="1"/>
    <cellStyle name="Uwaga 3" xfId="34585" hidden="1"/>
    <cellStyle name="Uwaga 3" xfId="34587" hidden="1"/>
    <cellStyle name="Uwaga 3" xfId="34600" hidden="1"/>
    <cellStyle name="Uwaga 3" xfId="34604" hidden="1"/>
    <cellStyle name="Uwaga 3" xfId="34609" hidden="1"/>
    <cellStyle name="Uwaga 3" xfId="34616" hidden="1"/>
    <cellStyle name="Uwaga 3" xfId="34620" hidden="1"/>
    <cellStyle name="Uwaga 3" xfId="34625" hidden="1"/>
    <cellStyle name="Uwaga 3" xfId="34630" hidden="1"/>
    <cellStyle name="Uwaga 3" xfId="34633" hidden="1"/>
    <cellStyle name="Uwaga 3" xfId="34638" hidden="1"/>
    <cellStyle name="Uwaga 3" xfId="34644" hidden="1"/>
    <cellStyle name="Uwaga 3" xfId="34645" hidden="1"/>
    <cellStyle name="Uwaga 3" xfId="34648" hidden="1"/>
    <cellStyle name="Uwaga 3" xfId="34661" hidden="1"/>
    <cellStyle name="Uwaga 3" xfId="34665" hidden="1"/>
    <cellStyle name="Uwaga 3" xfId="34670" hidden="1"/>
    <cellStyle name="Uwaga 3" xfId="34677" hidden="1"/>
    <cellStyle name="Uwaga 3" xfId="34682" hidden="1"/>
    <cellStyle name="Uwaga 3" xfId="34686" hidden="1"/>
    <cellStyle name="Uwaga 3" xfId="34691" hidden="1"/>
    <cellStyle name="Uwaga 3" xfId="34695" hidden="1"/>
    <cellStyle name="Uwaga 3" xfId="34700" hidden="1"/>
    <cellStyle name="Uwaga 3" xfId="34704" hidden="1"/>
    <cellStyle name="Uwaga 3" xfId="34705" hidden="1"/>
    <cellStyle name="Uwaga 3" xfId="34707" hidden="1"/>
    <cellStyle name="Uwaga 3" xfId="34719" hidden="1"/>
    <cellStyle name="Uwaga 3" xfId="34720" hidden="1"/>
    <cellStyle name="Uwaga 3" xfId="34722" hidden="1"/>
    <cellStyle name="Uwaga 3" xfId="34734" hidden="1"/>
    <cellStyle name="Uwaga 3" xfId="34736" hidden="1"/>
    <cellStyle name="Uwaga 3" xfId="34739" hidden="1"/>
    <cellStyle name="Uwaga 3" xfId="34749" hidden="1"/>
    <cellStyle name="Uwaga 3" xfId="34750" hidden="1"/>
    <cellStyle name="Uwaga 3" xfId="34752" hidden="1"/>
    <cellStyle name="Uwaga 3" xfId="34764" hidden="1"/>
    <cellStyle name="Uwaga 3" xfId="34765" hidden="1"/>
    <cellStyle name="Uwaga 3" xfId="34766" hidden="1"/>
    <cellStyle name="Uwaga 3" xfId="34780" hidden="1"/>
    <cellStyle name="Uwaga 3" xfId="34783" hidden="1"/>
    <cellStyle name="Uwaga 3" xfId="34787" hidden="1"/>
    <cellStyle name="Uwaga 3" xfId="34795" hidden="1"/>
    <cellStyle name="Uwaga 3" xfId="34798" hidden="1"/>
    <cellStyle name="Uwaga 3" xfId="34802" hidden="1"/>
    <cellStyle name="Uwaga 3" xfId="34810" hidden="1"/>
    <cellStyle name="Uwaga 3" xfId="34813" hidden="1"/>
    <cellStyle name="Uwaga 3" xfId="34817" hidden="1"/>
    <cellStyle name="Uwaga 3" xfId="34824" hidden="1"/>
    <cellStyle name="Uwaga 3" xfId="34825" hidden="1"/>
    <cellStyle name="Uwaga 3" xfId="34827" hidden="1"/>
    <cellStyle name="Uwaga 3" xfId="34840" hidden="1"/>
    <cellStyle name="Uwaga 3" xfId="34843" hidden="1"/>
    <cellStyle name="Uwaga 3" xfId="34846" hidden="1"/>
    <cellStyle name="Uwaga 3" xfId="34855" hidden="1"/>
    <cellStyle name="Uwaga 3" xfId="34858" hidden="1"/>
    <cellStyle name="Uwaga 3" xfId="34862" hidden="1"/>
    <cellStyle name="Uwaga 3" xfId="34870" hidden="1"/>
    <cellStyle name="Uwaga 3" xfId="34872" hidden="1"/>
    <cellStyle name="Uwaga 3" xfId="34875" hidden="1"/>
    <cellStyle name="Uwaga 3" xfId="34884" hidden="1"/>
    <cellStyle name="Uwaga 3" xfId="34885" hidden="1"/>
    <cellStyle name="Uwaga 3" xfId="34886" hidden="1"/>
    <cellStyle name="Uwaga 3" xfId="34899" hidden="1"/>
    <cellStyle name="Uwaga 3" xfId="34900" hidden="1"/>
    <cellStyle name="Uwaga 3" xfId="34902" hidden="1"/>
    <cellStyle name="Uwaga 3" xfId="34914" hidden="1"/>
    <cellStyle name="Uwaga 3" xfId="34915" hidden="1"/>
    <cellStyle name="Uwaga 3" xfId="34917" hidden="1"/>
    <cellStyle name="Uwaga 3" xfId="34929" hidden="1"/>
    <cellStyle name="Uwaga 3" xfId="34930" hidden="1"/>
    <cellStyle name="Uwaga 3" xfId="34932" hidden="1"/>
    <cellStyle name="Uwaga 3" xfId="34944" hidden="1"/>
    <cellStyle name="Uwaga 3" xfId="34945" hidden="1"/>
    <cellStyle name="Uwaga 3" xfId="34946" hidden="1"/>
    <cellStyle name="Uwaga 3" xfId="34960" hidden="1"/>
    <cellStyle name="Uwaga 3" xfId="34962" hidden="1"/>
    <cellStyle name="Uwaga 3" xfId="34965" hidden="1"/>
    <cellStyle name="Uwaga 3" xfId="34975" hidden="1"/>
    <cellStyle name="Uwaga 3" xfId="34978" hidden="1"/>
    <cellStyle name="Uwaga 3" xfId="34981" hidden="1"/>
    <cellStyle name="Uwaga 3" xfId="34990" hidden="1"/>
    <cellStyle name="Uwaga 3" xfId="34992" hidden="1"/>
    <cellStyle name="Uwaga 3" xfId="34995" hidden="1"/>
    <cellStyle name="Uwaga 3" xfId="35004" hidden="1"/>
    <cellStyle name="Uwaga 3" xfId="35005" hidden="1"/>
    <cellStyle name="Uwaga 3" xfId="35006" hidden="1"/>
    <cellStyle name="Uwaga 3" xfId="35019" hidden="1"/>
    <cellStyle name="Uwaga 3" xfId="35021" hidden="1"/>
    <cellStyle name="Uwaga 3" xfId="35023" hidden="1"/>
    <cellStyle name="Uwaga 3" xfId="35034" hidden="1"/>
    <cellStyle name="Uwaga 3" xfId="35036" hidden="1"/>
    <cellStyle name="Uwaga 3" xfId="35038" hidden="1"/>
    <cellStyle name="Uwaga 3" xfId="35049" hidden="1"/>
    <cellStyle name="Uwaga 3" xfId="35051" hidden="1"/>
    <cellStyle name="Uwaga 3" xfId="35053" hidden="1"/>
    <cellStyle name="Uwaga 3" xfId="35064" hidden="1"/>
    <cellStyle name="Uwaga 3" xfId="35065" hidden="1"/>
    <cellStyle name="Uwaga 3" xfId="35066" hidden="1"/>
    <cellStyle name="Uwaga 3" xfId="35079" hidden="1"/>
    <cellStyle name="Uwaga 3" xfId="35081" hidden="1"/>
    <cellStyle name="Uwaga 3" xfId="35083" hidden="1"/>
    <cellStyle name="Uwaga 3" xfId="35094" hidden="1"/>
    <cellStyle name="Uwaga 3" xfId="35096" hidden="1"/>
    <cellStyle name="Uwaga 3" xfId="35098" hidden="1"/>
    <cellStyle name="Uwaga 3" xfId="35109" hidden="1"/>
    <cellStyle name="Uwaga 3" xfId="35111" hidden="1"/>
    <cellStyle name="Uwaga 3" xfId="35112" hidden="1"/>
    <cellStyle name="Uwaga 3" xfId="35124" hidden="1"/>
    <cellStyle name="Uwaga 3" xfId="35125" hidden="1"/>
    <cellStyle name="Uwaga 3" xfId="35126" hidden="1"/>
    <cellStyle name="Uwaga 3" xfId="35139" hidden="1"/>
    <cellStyle name="Uwaga 3" xfId="35141" hidden="1"/>
    <cellStyle name="Uwaga 3" xfId="35143" hidden="1"/>
    <cellStyle name="Uwaga 3" xfId="35154" hidden="1"/>
    <cellStyle name="Uwaga 3" xfId="35156" hidden="1"/>
    <cellStyle name="Uwaga 3" xfId="35158" hidden="1"/>
    <cellStyle name="Uwaga 3" xfId="35169" hidden="1"/>
    <cellStyle name="Uwaga 3" xfId="35171" hidden="1"/>
    <cellStyle name="Uwaga 3" xfId="35173" hidden="1"/>
    <cellStyle name="Uwaga 3" xfId="35184" hidden="1"/>
    <cellStyle name="Uwaga 3" xfId="35185" hidden="1"/>
    <cellStyle name="Uwaga 3" xfId="35187" hidden="1"/>
    <cellStyle name="Uwaga 3" xfId="35198" hidden="1"/>
    <cellStyle name="Uwaga 3" xfId="35200" hidden="1"/>
    <cellStyle name="Uwaga 3" xfId="35201" hidden="1"/>
    <cellStyle name="Uwaga 3" xfId="35210" hidden="1"/>
    <cellStyle name="Uwaga 3" xfId="35213" hidden="1"/>
    <cellStyle name="Uwaga 3" xfId="35215" hidden="1"/>
    <cellStyle name="Uwaga 3" xfId="35226" hidden="1"/>
    <cellStyle name="Uwaga 3" xfId="35228" hidden="1"/>
    <cellStyle name="Uwaga 3" xfId="35230" hidden="1"/>
    <cellStyle name="Uwaga 3" xfId="35242" hidden="1"/>
    <cellStyle name="Uwaga 3" xfId="35244" hidden="1"/>
    <cellStyle name="Uwaga 3" xfId="35246" hidden="1"/>
    <cellStyle name="Uwaga 3" xfId="35254" hidden="1"/>
    <cellStyle name="Uwaga 3" xfId="35256" hidden="1"/>
    <cellStyle name="Uwaga 3" xfId="35259" hidden="1"/>
    <cellStyle name="Uwaga 3" xfId="35249" hidden="1"/>
    <cellStyle name="Uwaga 3" xfId="35248" hidden="1"/>
    <cellStyle name="Uwaga 3" xfId="35247" hidden="1"/>
    <cellStyle name="Uwaga 3" xfId="35234" hidden="1"/>
    <cellStyle name="Uwaga 3" xfId="35233" hidden="1"/>
    <cellStyle name="Uwaga 3" xfId="35232" hidden="1"/>
    <cellStyle name="Uwaga 3" xfId="35219" hidden="1"/>
    <cellStyle name="Uwaga 3" xfId="35218" hidden="1"/>
    <cellStyle name="Uwaga 3" xfId="35217" hidden="1"/>
    <cellStyle name="Uwaga 3" xfId="35204" hidden="1"/>
    <cellStyle name="Uwaga 3" xfId="35203" hidden="1"/>
    <cellStyle name="Uwaga 3" xfId="35202" hidden="1"/>
    <cellStyle name="Uwaga 3" xfId="35189" hidden="1"/>
    <cellStyle name="Uwaga 3" xfId="35188" hidden="1"/>
    <cellStyle name="Uwaga 3" xfId="35186" hidden="1"/>
    <cellStyle name="Uwaga 3" xfId="35175" hidden="1"/>
    <cellStyle name="Uwaga 3" xfId="35172" hidden="1"/>
    <cellStyle name="Uwaga 3" xfId="35170" hidden="1"/>
    <cellStyle name="Uwaga 3" xfId="35160" hidden="1"/>
    <cellStyle name="Uwaga 3" xfId="35157" hidden="1"/>
    <cellStyle name="Uwaga 3" xfId="35155" hidden="1"/>
    <cellStyle name="Uwaga 3" xfId="35145" hidden="1"/>
    <cellStyle name="Uwaga 3" xfId="35142" hidden="1"/>
    <cellStyle name="Uwaga 3" xfId="35140" hidden="1"/>
    <cellStyle name="Uwaga 3" xfId="35130" hidden="1"/>
    <cellStyle name="Uwaga 3" xfId="35128" hidden="1"/>
    <cellStyle name="Uwaga 3" xfId="35127" hidden="1"/>
    <cellStyle name="Uwaga 3" xfId="35115" hidden="1"/>
    <cellStyle name="Uwaga 3" xfId="35113" hidden="1"/>
    <cellStyle name="Uwaga 3" xfId="35110" hidden="1"/>
    <cellStyle name="Uwaga 3" xfId="35100" hidden="1"/>
    <cellStyle name="Uwaga 3" xfId="35097" hidden="1"/>
    <cellStyle name="Uwaga 3" xfId="35095" hidden="1"/>
    <cellStyle name="Uwaga 3" xfId="35085" hidden="1"/>
    <cellStyle name="Uwaga 3" xfId="35082" hidden="1"/>
    <cellStyle name="Uwaga 3" xfId="35080" hidden="1"/>
    <cellStyle name="Uwaga 3" xfId="35070" hidden="1"/>
    <cellStyle name="Uwaga 3" xfId="35068" hidden="1"/>
    <cellStyle name="Uwaga 3" xfId="35067" hidden="1"/>
    <cellStyle name="Uwaga 3" xfId="35055" hidden="1"/>
    <cellStyle name="Uwaga 3" xfId="35052" hidden="1"/>
    <cellStyle name="Uwaga 3" xfId="35050" hidden="1"/>
    <cellStyle name="Uwaga 3" xfId="35040" hidden="1"/>
    <cellStyle name="Uwaga 3" xfId="35037" hidden="1"/>
    <cellStyle name="Uwaga 3" xfId="35035" hidden="1"/>
    <cellStyle name="Uwaga 3" xfId="35025" hidden="1"/>
    <cellStyle name="Uwaga 3" xfId="35022" hidden="1"/>
    <cellStyle name="Uwaga 3" xfId="35020" hidden="1"/>
    <cellStyle name="Uwaga 3" xfId="35010" hidden="1"/>
    <cellStyle name="Uwaga 3" xfId="35008" hidden="1"/>
    <cellStyle name="Uwaga 3" xfId="35007" hidden="1"/>
    <cellStyle name="Uwaga 3" xfId="34994" hidden="1"/>
    <cellStyle name="Uwaga 3" xfId="34991" hidden="1"/>
    <cellStyle name="Uwaga 3" xfId="34989" hidden="1"/>
    <cellStyle name="Uwaga 3" xfId="34979" hidden="1"/>
    <cellStyle name="Uwaga 3" xfId="34976" hidden="1"/>
    <cellStyle name="Uwaga 3" xfId="34974" hidden="1"/>
    <cellStyle name="Uwaga 3" xfId="34964" hidden="1"/>
    <cellStyle name="Uwaga 3" xfId="34961" hidden="1"/>
    <cellStyle name="Uwaga 3" xfId="34959" hidden="1"/>
    <cellStyle name="Uwaga 3" xfId="34950" hidden="1"/>
    <cellStyle name="Uwaga 3" xfId="34948" hidden="1"/>
    <cellStyle name="Uwaga 3" xfId="34947" hidden="1"/>
    <cellStyle name="Uwaga 3" xfId="34935" hidden="1"/>
    <cellStyle name="Uwaga 3" xfId="34933" hidden="1"/>
    <cellStyle name="Uwaga 3" xfId="34931" hidden="1"/>
    <cellStyle name="Uwaga 3" xfId="34920" hidden="1"/>
    <cellStyle name="Uwaga 3" xfId="34918" hidden="1"/>
    <cellStyle name="Uwaga 3" xfId="34916" hidden="1"/>
    <cellStyle name="Uwaga 3" xfId="34905" hidden="1"/>
    <cellStyle name="Uwaga 3" xfId="34903" hidden="1"/>
    <cellStyle name="Uwaga 3" xfId="34901" hidden="1"/>
    <cellStyle name="Uwaga 3" xfId="34890" hidden="1"/>
    <cellStyle name="Uwaga 3" xfId="34888" hidden="1"/>
    <cellStyle name="Uwaga 3" xfId="34887" hidden="1"/>
    <cellStyle name="Uwaga 3" xfId="34874" hidden="1"/>
    <cellStyle name="Uwaga 3" xfId="34871" hidden="1"/>
    <cellStyle name="Uwaga 3" xfId="34869" hidden="1"/>
    <cellStyle name="Uwaga 3" xfId="34859" hidden="1"/>
    <cellStyle name="Uwaga 3" xfId="34856" hidden="1"/>
    <cellStyle name="Uwaga 3" xfId="34854" hidden="1"/>
    <cellStyle name="Uwaga 3" xfId="34844" hidden="1"/>
    <cellStyle name="Uwaga 3" xfId="34841" hidden="1"/>
    <cellStyle name="Uwaga 3" xfId="34839" hidden="1"/>
    <cellStyle name="Uwaga 3" xfId="34830" hidden="1"/>
    <cellStyle name="Uwaga 3" xfId="34828" hidden="1"/>
    <cellStyle name="Uwaga 3" xfId="34826" hidden="1"/>
    <cellStyle name="Uwaga 3" xfId="34814" hidden="1"/>
    <cellStyle name="Uwaga 3" xfId="34811" hidden="1"/>
    <cellStyle name="Uwaga 3" xfId="34809" hidden="1"/>
    <cellStyle name="Uwaga 3" xfId="34799" hidden="1"/>
    <cellStyle name="Uwaga 3" xfId="34796" hidden="1"/>
    <cellStyle name="Uwaga 3" xfId="34794" hidden="1"/>
    <cellStyle name="Uwaga 3" xfId="34784" hidden="1"/>
    <cellStyle name="Uwaga 3" xfId="34781" hidden="1"/>
    <cellStyle name="Uwaga 3" xfId="34779" hidden="1"/>
    <cellStyle name="Uwaga 3" xfId="34772" hidden="1"/>
    <cellStyle name="Uwaga 3" xfId="34769" hidden="1"/>
    <cellStyle name="Uwaga 3" xfId="34767" hidden="1"/>
    <cellStyle name="Uwaga 3" xfId="34757" hidden="1"/>
    <cellStyle name="Uwaga 3" xfId="34754" hidden="1"/>
    <cellStyle name="Uwaga 3" xfId="34751" hidden="1"/>
    <cellStyle name="Uwaga 3" xfId="34742" hidden="1"/>
    <cellStyle name="Uwaga 3" xfId="34738" hidden="1"/>
    <cellStyle name="Uwaga 3" xfId="34735" hidden="1"/>
    <cellStyle name="Uwaga 3" xfId="34727" hidden="1"/>
    <cellStyle name="Uwaga 3" xfId="34724" hidden="1"/>
    <cellStyle name="Uwaga 3" xfId="34721" hidden="1"/>
    <cellStyle name="Uwaga 3" xfId="34712" hidden="1"/>
    <cellStyle name="Uwaga 3" xfId="34709" hidden="1"/>
    <cellStyle name="Uwaga 3" xfId="34706" hidden="1"/>
    <cellStyle name="Uwaga 3" xfId="34696" hidden="1"/>
    <cellStyle name="Uwaga 3" xfId="34692" hidden="1"/>
    <cellStyle name="Uwaga 3" xfId="34689" hidden="1"/>
    <cellStyle name="Uwaga 3" xfId="34680" hidden="1"/>
    <cellStyle name="Uwaga 3" xfId="34676" hidden="1"/>
    <cellStyle name="Uwaga 3" xfId="34674" hidden="1"/>
    <cellStyle name="Uwaga 3" xfId="34666" hidden="1"/>
    <cellStyle name="Uwaga 3" xfId="34662" hidden="1"/>
    <cellStyle name="Uwaga 3" xfId="34659" hidden="1"/>
    <cellStyle name="Uwaga 3" xfId="34652" hidden="1"/>
    <cellStyle name="Uwaga 3" xfId="34649" hidden="1"/>
    <cellStyle name="Uwaga 3" xfId="34646" hidden="1"/>
    <cellStyle name="Uwaga 3" xfId="34637" hidden="1"/>
    <cellStyle name="Uwaga 3" xfId="34632" hidden="1"/>
    <cellStyle name="Uwaga 3" xfId="34629" hidden="1"/>
    <cellStyle name="Uwaga 3" xfId="34622" hidden="1"/>
    <cellStyle name="Uwaga 3" xfId="34617" hidden="1"/>
    <cellStyle name="Uwaga 3" xfId="34614" hidden="1"/>
    <cellStyle name="Uwaga 3" xfId="34607" hidden="1"/>
    <cellStyle name="Uwaga 3" xfId="34602" hidden="1"/>
    <cellStyle name="Uwaga 3" xfId="34599" hidden="1"/>
    <cellStyle name="Uwaga 3" xfId="34593" hidden="1"/>
    <cellStyle name="Uwaga 3" xfId="34589" hidden="1"/>
    <cellStyle name="Uwaga 3" xfId="34586" hidden="1"/>
    <cellStyle name="Uwaga 3" xfId="34578" hidden="1"/>
    <cellStyle name="Uwaga 3" xfId="34573" hidden="1"/>
    <cellStyle name="Uwaga 3" xfId="34569" hidden="1"/>
    <cellStyle name="Uwaga 3" xfId="34563" hidden="1"/>
    <cellStyle name="Uwaga 3" xfId="34558" hidden="1"/>
    <cellStyle name="Uwaga 3" xfId="34554" hidden="1"/>
    <cellStyle name="Uwaga 3" xfId="34548" hidden="1"/>
    <cellStyle name="Uwaga 3" xfId="34543" hidden="1"/>
    <cellStyle name="Uwaga 3" xfId="34539" hidden="1"/>
    <cellStyle name="Uwaga 3" xfId="34534" hidden="1"/>
    <cellStyle name="Uwaga 3" xfId="34530" hidden="1"/>
    <cellStyle name="Uwaga 3" xfId="34526" hidden="1"/>
    <cellStyle name="Uwaga 3" xfId="34518" hidden="1"/>
    <cellStyle name="Uwaga 3" xfId="34513" hidden="1"/>
    <cellStyle name="Uwaga 3" xfId="34509" hidden="1"/>
    <cellStyle name="Uwaga 3" xfId="34503" hidden="1"/>
    <cellStyle name="Uwaga 3" xfId="34498" hidden="1"/>
    <cellStyle name="Uwaga 3" xfId="34494" hidden="1"/>
    <cellStyle name="Uwaga 3" xfId="34488" hidden="1"/>
    <cellStyle name="Uwaga 3" xfId="34483" hidden="1"/>
    <cellStyle name="Uwaga 3" xfId="34479" hidden="1"/>
    <cellStyle name="Uwaga 3" xfId="34475" hidden="1"/>
    <cellStyle name="Uwaga 3" xfId="34470" hidden="1"/>
    <cellStyle name="Uwaga 3" xfId="34465" hidden="1"/>
    <cellStyle name="Uwaga 3" xfId="34460" hidden="1"/>
    <cellStyle name="Uwaga 3" xfId="34456" hidden="1"/>
    <cellStyle name="Uwaga 3" xfId="34452" hidden="1"/>
    <cellStyle name="Uwaga 3" xfId="34445" hidden="1"/>
    <cellStyle name="Uwaga 3" xfId="34441" hidden="1"/>
    <cellStyle name="Uwaga 3" xfId="34436" hidden="1"/>
    <cellStyle name="Uwaga 3" xfId="34430" hidden="1"/>
    <cellStyle name="Uwaga 3" xfId="34426" hidden="1"/>
    <cellStyle name="Uwaga 3" xfId="34421" hidden="1"/>
    <cellStyle name="Uwaga 3" xfId="34415" hidden="1"/>
    <cellStyle name="Uwaga 3" xfId="34411" hidden="1"/>
    <cellStyle name="Uwaga 3" xfId="34406" hidden="1"/>
    <cellStyle name="Uwaga 3" xfId="34400" hidden="1"/>
    <cellStyle name="Uwaga 3" xfId="34396" hidden="1"/>
    <cellStyle name="Uwaga 3" xfId="34392" hidden="1"/>
    <cellStyle name="Uwaga 3" xfId="35252" hidden="1"/>
    <cellStyle name="Uwaga 3" xfId="35251" hidden="1"/>
    <cellStyle name="Uwaga 3" xfId="35250" hidden="1"/>
    <cellStyle name="Uwaga 3" xfId="35237" hidden="1"/>
    <cellStyle name="Uwaga 3" xfId="35236" hidden="1"/>
    <cellStyle name="Uwaga 3" xfId="35235" hidden="1"/>
    <cellStyle name="Uwaga 3" xfId="35222" hidden="1"/>
    <cellStyle name="Uwaga 3" xfId="35221" hidden="1"/>
    <cellStyle name="Uwaga 3" xfId="35220" hidden="1"/>
    <cellStyle name="Uwaga 3" xfId="35207" hidden="1"/>
    <cellStyle name="Uwaga 3" xfId="35206" hidden="1"/>
    <cellStyle name="Uwaga 3" xfId="35205" hidden="1"/>
    <cellStyle name="Uwaga 3" xfId="35192" hidden="1"/>
    <cellStyle name="Uwaga 3" xfId="35191" hidden="1"/>
    <cellStyle name="Uwaga 3" xfId="35190" hidden="1"/>
    <cellStyle name="Uwaga 3" xfId="35178" hidden="1"/>
    <cellStyle name="Uwaga 3" xfId="35176" hidden="1"/>
    <cellStyle name="Uwaga 3" xfId="35174" hidden="1"/>
    <cellStyle name="Uwaga 3" xfId="35163" hidden="1"/>
    <cellStyle name="Uwaga 3" xfId="35161" hidden="1"/>
    <cellStyle name="Uwaga 3" xfId="35159" hidden="1"/>
    <cellStyle name="Uwaga 3" xfId="35148" hidden="1"/>
    <cellStyle name="Uwaga 3" xfId="35146" hidden="1"/>
    <cellStyle name="Uwaga 3" xfId="35144" hidden="1"/>
    <cellStyle name="Uwaga 3" xfId="35133" hidden="1"/>
    <cellStyle name="Uwaga 3" xfId="35131" hidden="1"/>
    <cellStyle name="Uwaga 3" xfId="35129" hidden="1"/>
    <cellStyle name="Uwaga 3" xfId="35118" hidden="1"/>
    <cellStyle name="Uwaga 3" xfId="35116" hidden="1"/>
    <cellStyle name="Uwaga 3" xfId="35114" hidden="1"/>
    <cellStyle name="Uwaga 3" xfId="35103" hidden="1"/>
    <cellStyle name="Uwaga 3" xfId="35101" hidden="1"/>
    <cellStyle name="Uwaga 3" xfId="35099" hidden="1"/>
    <cellStyle name="Uwaga 3" xfId="35088" hidden="1"/>
    <cellStyle name="Uwaga 3" xfId="35086" hidden="1"/>
    <cellStyle name="Uwaga 3" xfId="35084" hidden="1"/>
    <cellStyle name="Uwaga 3" xfId="35073" hidden="1"/>
    <cellStyle name="Uwaga 3" xfId="35071" hidden="1"/>
    <cellStyle name="Uwaga 3" xfId="35069" hidden="1"/>
    <cellStyle name="Uwaga 3" xfId="35058" hidden="1"/>
    <cellStyle name="Uwaga 3" xfId="35056" hidden="1"/>
    <cellStyle name="Uwaga 3" xfId="35054" hidden="1"/>
    <cellStyle name="Uwaga 3" xfId="35043" hidden="1"/>
    <cellStyle name="Uwaga 3" xfId="35041" hidden="1"/>
    <cellStyle name="Uwaga 3" xfId="35039" hidden="1"/>
    <cellStyle name="Uwaga 3" xfId="35028" hidden="1"/>
    <cellStyle name="Uwaga 3" xfId="35026" hidden="1"/>
    <cellStyle name="Uwaga 3" xfId="35024" hidden="1"/>
    <cellStyle name="Uwaga 3" xfId="35013" hidden="1"/>
    <cellStyle name="Uwaga 3" xfId="35011" hidden="1"/>
    <cellStyle name="Uwaga 3" xfId="35009" hidden="1"/>
    <cellStyle name="Uwaga 3" xfId="34998" hidden="1"/>
    <cellStyle name="Uwaga 3" xfId="34996" hidden="1"/>
    <cellStyle name="Uwaga 3" xfId="34993" hidden="1"/>
    <cellStyle name="Uwaga 3" xfId="34983" hidden="1"/>
    <cellStyle name="Uwaga 3" xfId="34980" hidden="1"/>
    <cellStyle name="Uwaga 3" xfId="34977" hidden="1"/>
    <cellStyle name="Uwaga 3" xfId="34968" hidden="1"/>
    <cellStyle name="Uwaga 3" xfId="34966" hidden="1"/>
    <cellStyle name="Uwaga 3" xfId="34963" hidden="1"/>
    <cellStyle name="Uwaga 3" xfId="34953" hidden="1"/>
    <cellStyle name="Uwaga 3" xfId="34951" hidden="1"/>
    <cellStyle name="Uwaga 3" xfId="34949" hidden="1"/>
    <cellStyle name="Uwaga 3" xfId="34938" hidden="1"/>
    <cellStyle name="Uwaga 3" xfId="34936" hidden="1"/>
    <cellStyle name="Uwaga 3" xfId="34934" hidden="1"/>
    <cellStyle name="Uwaga 3" xfId="34923" hidden="1"/>
    <cellStyle name="Uwaga 3" xfId="34921" hidden="1"/>
    <cellStyle name="Uwaga 3" xfId="34919" hidden="1"/>
    <cellStyle name="Uwaga 3" xfId="34908" hidden="1"/>
    <cellStyle name="Uwaga 3" xfId="34906" hidden="1"/>
    <cellStyle name="Uwaga 3" xfId="34904" hidden="1"/>
    <cellStyle name="Uwaga 3" xfId="34893" hidden="1"/>
    <cellStyle name="Uwaga 3" xfId="34891" hidden="1"/>
    <cellStyle name="Uwaga 3" xfId="34889" hidden="1"/>
    <cellStyle name="Uwaga 3" xfId="34878" hidden="1"/>
    <cellStyle name="Uwaga 3" xfId="34876" hidden="1"/>
    <cellStyle name="Uwaga 3" xfId="34873" hidden="1"/>
    <cellStyle name="Uwaga 3" xfId="34863" hidden="1"/>
    <cellStyle name="Uwaga 3" xfId="34860" hidden="1"/>
    <cellStyle name="Uwaga 3" xfId="34857" hidden="1"/>
    <cellStyle name="Uwaga 3" xfId="34848" hidden="1"/>
    <cellStyle name="Uwaga 3" xfId="34845" hidden="1"/>
    <cellStyle name="Uwaga 3" xfId="34842" hidden="1"/>
    <cellStyle name="Uwaga 3" xfId="34833" hidden="1"/>
    <cellStyle name="Uwaga 3" xfId="34831" hidden="1"/>
    <cellStyle name="Uwaga 3" xfId="34829" hidden="1"/>
    <cellStyle name="Uwaga 3" xfId="34818" hidden="1"/>
    <cellStyle name="Uwaga 3" xfId="34815" hidden="1"/>
    <cellStyle name="Uwaga 3" xfId="34812" hidden="1"/>
    <cellStyle name="Uwaga 3" xfId="34803" hidden="1"/>
    <cellStyle name="Uwaga 3" xfId="34800" hidden="1"/>
    <cellStyle name="Uwaga 3" xfId="34797" hidden="1"/>
    <cellStyle name="Uwaga 3" xfId="34788" hidden="1"/>
    <cellStyle name="Uwaga 3" xfId="34785" hidden="1"/>
    <cellStyle name="Uwaga 3" xfId="34782" hidden="1"/>
    <cellStyle name="Uwaga 3" xfId="34775" hidden="1"/>
    <cellStyle name="Uwaga 3" xfId="34771" hidden="1"/>
    <cellStyle name="Uwaga 3" xfId="34768" hidden="1"/>
    <cellStyle name="Uwaga 3" xfId="34760" hidden="1"/>
    <cellStyle name="Uwaga 3" xfId="34756" hidden="1"/>
    <cellStyle name="Uwaga 3" xfId="34753" hidden="1"/>
    <cellStyle name="Uwaga 3" xfId="34745" hidden="1"/>
    <cellStyle name="Uwaga 3" xfId="34741" hidden="1"/>
    <cellStyle name="Uwaga 3" xfId="34737" hidden="1"/>
    <cellStyle name="Uwaga 3" xfId="34730" hidden="1"/>
    <cellStyle name="Uwaga 3" xfId="34726" hidden="1"/>
    <cellStyle name="Uwaga 3" xfId="34723" hidden="1"/>
    <cellStyle name="Uwaga 3" xfId="34715" hidden="1"/>
    <cellStyle name="Uwaga 3" xfId="34711" hidden="1"/>
    <cellStyle name="Uwaga 3" xfId="34708" hidden="1"/>
    <cellStyle name="Uwaga 3" xfId="34699" hidden="1"/>
    <cellStyle name="Uwaga 3" xfId="34694" hidden="1"/>
    <cellStyle name="Uwaga 3" xfId="34690" hidden="1"/>
    <cellStyle name="Uwaga 3" xfId="34684" hidden="1"/>
    <cellStyle name="Uwaga 3" xfId="34679" hidden="1"/>
    <cellStyle name="Uwaga 3" xfId="34675" hidden="1"/>
    <cellStyle name="Uwaga 3" xfId="34669" hidden="1"/>
    <cellStyle name="Uwaga 3" xfId="34664" hidden="1"/>
    <cellStyle name="Uwaga 3" xfId="34660" hidden="1"/>
    <cellStyle name="Uwaga 3" xfId="34655" hidden="1"/>
    <cellStyle name="Uwaga 3" xfId="34651" hidden="1"/>
    <cellStyle name="Uwaga 3" xfId="34647" hidden="1"/>
    <cellStyle name="Uwaga 3" xfId="34640" hidden="1"/>
    <cellStyle name="Uwaga 3" xfId="34635" hidden="1"/>
    <cellStyle name="Uwaga 3" xfId="34631" hidden="1"/>
    <cellStyle name="Uwaga 3" xfId="34624" hidden="1"/>
    <cellStyle name="Uwaga 3" xfId="34619" hidden="1"/>
    <cellStyle name="Uwaga 3" xfId="34615" hidden="1"/>
    <cellStyle name="Uwaga 3" xfId="34610" hidden="1"/>
    <cellStyle name="Uwaga 3" xfId="34605" hidden="1"/>
    <cellStyle name="Uwaga 3" xfId="34601" hidden="1"/>
    <cellStyle name="Uwaga 3" xfId="34595" hidden="1"/>
    <cellStyle name="Uwaga 3" xfId="34591" hidden="1"/>
    <cellStyle name="Uwaga 3" xfId="34588" hidden="1"/>
    <cellStyle name="Uwaga 3" xfId="34581" hidden="1"/>
    <cellStyle name="Uwaga 3" xfId="34576" hidden="1"/>
    <cellStyle name="Uwaga 3" xfId="34571" hidden="1"/>
    <cellStyle name="Uwaga 3" xfId="34565" hidden="1"/>
    <cellStyle name="Uwaga 3" xfId="34560" hidden="1"/>
    <cellStyle name="Uwaga 3" xfId="34555" hidden="1"/>
    <cellStyle name="Uwaga 3" xfId="34550" hidden="1"/>
    <cellStyle name="Uwaga 3" xfId="34545" hidden="1"/>
    <cellStyle name="Uwaga 3" xfId="34540" hidden="1"/>
    <cellStyle name="Uwaga 3" xfId="34536" hidden="1"/>
    <cellStyle name="Uwaga 3" xfId="34532" hidden="1"/>
    <cellStyle name="Uwaga 3" xfId="34527" hidden="1"/>
    <cellStyle name="Uwaga 3" xfId="34520" hidden="1"/>
    <cellStyle name="Uwaga 3" xfId="34515" hidden="1"/>
    <cellStyle name="Uwaga 3" xfId="34510" hidden="1"/>
    <cellStyle name="Uwaga 3" xfId="34504" hidden="1"/>
    <cellStyle name="Uwaga 3" xfId="34499" hidden="1"/>
    <cellStyle name="Uwaga 3" xfId="34495" hidden="1"/>
    <cellStyle name="Uwaga 3" xfId="34490" hidden="1"/>
    <cellStyle name="Uwaga 3" xfId="34485" hidden="1"/>
    <cellStyle name="Uwaga 3" xfId="34480" hidden="1"/>
    <cellStyle name="Uwaga 3" xfId="34476" hidden="1"/>
    <cellStyle name="Uwaga 3" xfId="34471" hidden="1"/>
    <cellStyle name="Uwaga 3" xfId="34466" hidden="1"/>
    <cellStyle name="Uwaga 3" xfId="34461" hidden="1"/>
    <cellStyle name="Uwaga 3" xfId="34457" hidden="1"/>
    <cellStyle name="Uwaga 3" xfId="34453" hidden="1"/>
    <cellStyle name="Uwaga 3" xfId="34446" hidden="1"/>
    <cellStyle name="Uwaga 3" xfId="34442" hidden="1"/>
    <cellStyle name="Uwaga 3" xfId="34437" hidden="1"/>
    <cellStyle name="Uwaga 3" xfId="34431" hidden="1"/>
    <cellStyle name="Uwaga 3" xfId="34427" hidden="1"/>
    <cellStyle name="Uwaga 3" xfId="34422" hidden="1"/>
    <cellStyle name="Uwaga 3" xfId="34416" hidden="1"/>
    <cellStyle name="Uwaga 3" xfId="34412" hidden="1"/>
    <cellStyle name="Uwaga 3" xfId="34408" hidden="1"/>
    <cellStyle name="Uwaga 3" xfId="34401" hidden="1"/>
    <cellStyle name="Uwaga 3" xfId="34397" hidden="1"/>
    <cellStyle name="Uwaga 3" xfId="34393" hidden="1"/>
    <cellStyle name="Uwaga 3" xfId="35257" hidden="1"/>
    <cellStyle name="Uwaga 3" xfId="35255" hidden="1"/>
    <cellStyle name="Uwaga 3" xfId="35253" hidden="1"/>
    <cellStyle name="Uwaga 3" xfId="35240" hidden="1"/>
    <cellStyle name="Uwaga 3" xfId="35239" hidden="1"/>
    <cellStyle name="Uwaga 3" xfId="35238" hidden="1"/>
    <cellStyle name="Uwaga 3" xfId="35225" hidden="1"/>
    <cellStyle name="Uwaga 3" xfId="35224" hidden="1"/>
    <cellStyle name="Uwaga 3" xfId="35223" hidden="1"/>
    <cellStyle name="Uwaga 3" xfId="35211" hidden="1"/>
    <cellStyle name="Uwaga 3" xfId="35209" hidden="1"/>
    <cellStyle name="Uwaga 3" xfId="35208" hidden="1"/>
    <cellStyle name="Uwaga 3" xfId="35195" hidden="1"/>
    <cellStyle name="Uwaga 3" xfId="35194" hidden="1"/>
    <cellStyle name="Uwaga 3" xfId="35193" hidden="1"/>
    <cellStyle name="Uwaga 3" xfId="35181" hidden="1"/>
    <cellStyle name="Uwaga 3" xfId="35179" hidden="1"/>
    <cellStyle name="Uwaga 3" xfId="35177" hidden="1"/>
    <cellStyle name="Uwaga 3" xfId="35166" hidden="1"/>
    <cellStyle name="Uwaga 3" xfId="35164" hidden="1"/>
    <cellStyle name="Uwaga 3" xfId="35162" hidden="1"/>
    <cellStyle name="Uwaga 3" xfId="35151" hidden="1"/>
    <cellStyle name="Uwaga 3" xfId="35149" hidden="1"/>
    <cellStyle name="Uwaga 3" xfId="35147" hidden="1"/>
    <cellStyle name="Uwaga 3" xfId="35136" hidden="1"/>
    <cellStyle name="Uwaga 3" xfId="35134" hidden="1"/>
    <cellStyle name="Uwaga 3" xfId="35132" hidden="1"/>
    <cellStyle name="Uwaga 3" xfId="35121" hidden="1"/>
    <cellStyle name="Uwaga 3" xfId="35119" hidden="1"/>
    <cellStyle name="Uwaga 3" xfId="35117" hidden="1"/>
    <cellStyle name="Uwaga 3" xfId="35106" hidden="1"/>
    <cellStyle name="Uwaga 3" xfId="35104" hidden="1"/>
    <cellStyle name="Uwaga 3" xfId="35102" hidden="1"/>
    <cellStyle name="Uwaga 3" xfId="35091" hidden="1"/>
    <cellStyle name="Uwaga 3" xfId="35089" hidden="1"/>
    <cellStyle name="Uwaga 3" xfId="35087" hidden="1"/>
    <cellStyle name="Uwaga 3" xfId="35076" hidden="1"/>
    <cellStyle name="Uwaga 3" xfId="35074" hidden="1"/>
    <cellStyle name="Uwaga 3" xfId="35072" hidden="1"/>
    <cellStyle name="Uwaga 3" xfId="35061" hidden="1"/>
    <cellStyle name="Uwaga 3" xfId="35059" hidden="1"/>
    <cellStyle name="Uwaga 3" xfId="35057" hidden="1"/>
    <cellStyle name="Uwaga 3" xfId="35046" hidden="1"/>
    <cellStyle name="Uwaga 3" xfId="35044" hidden="1"/>
    <cellStyle name="Uwaga 3" xfId="35042" hidden="1"/>
    <cellStyle name="Uwaga 3" xfId="35031" hidden="1"/>
    <cellStyle name="Uwaga 3" xfId="35029" hidden="1"/>
    <cellStyle name="Uwaga 3" xfId="35027" hidden="1"/>
    <cellStyle name="Uwaga 3" xfId="35016" hidden="1"/>
    <cellStyle name="Uwaga 3" xfId="35014" hidden="1"/>
    <cellStyle name="Uwaga 3" xfId="35012" hidden="1"/>
    <cellStyle name="Uwaga 3" xfId="35001" hidden="1"/>
    <cellStyle name="Uwaga 3" xfId="34999" hidden="1"/>
    <cellStyle name="Uwaga 3" xfId="34997" hidden="1"/>
    <cellStyle name="Uwaga 3" xfId="34986" hidden="1"/>
    <cellStyle name="Uwaga 3" xfId="34984" hidden="1"/>
    <cellStyle name="Uwaga 3" xfId="34982" hidden="1"/>
    <cellStyle name="Uwaga 3" xfId="34971" hidden="1"/>
    <cellStyle name="Uwaga 3" xfId="34969" hidden="1"/>
    <cellStyle name="Uwaga 3" xfId="34967" hidden="1"/>
    <cellStyle name="Uwaga 3" xfId="34956" hidden="1"/>
    <cellStyle name="Uwaga 3" xfId="34954" hidden="1"/>
    <cellStyle name="Uwaga 3" xfId="34952" hidden="1"/>
    <cellStyle name="Uwaga 3" xfId="34941" hidden="1"/>
    <cellStyle name="Uwaga 3" xfId="34939" hidden="1"/>
    <cellStyle name="Uwaga 3" xfId="34937" hidden="1"/>
    <cellStyle name="Uwaga 3" xfId="34926" hidden="1"/>
    <cellStyle name="Uwaga 3" xfId="34924" hidden="1"/>
    <cellStyle name="Uwaga 3" xfId="34922" hidden="1"/>
    <cellStyle name="Uwaga 3" xfId="34911" hidden="1"/>
    <cellStyle name="Uwaga 3" xfId="34909" hidden="1"/>
    <cellStyle name="Uwaga 3" xfId="34907" hidden="1"/>
    <cellStyle name="Uwaga 3" xfId="34896" hidden="1"/>
    <cellStyle name="Uwaga 3" xfId="34894" hidden="1"/>
    <cellStyle name="Uwaga 3" xfId="34892" hidden="1"/>
    <cellStyle name="Uwaga 3" xfId="34881" hidden="1"/>
    <cellStyle name="Uwaga 3" xfId="34879" hidden="1"/>
    <cellStyle name="Uwaga 3" xfId="34877" hidden="1"/>
    <cellStyle name="Uwaga 3" xfId="34866" hidden="1"/>
    <cellStyle name="Uwaga 3" xfId="34864" hidden="1"/>
    <cellStyle name="Uwaga 3" xfId="34861" hidden="1"/>
    <cellStyle name="Uwaga 3" xfId="34851" hidden="1"/>
    <cellStyle name="Uwaga 3" xfId="34849" hidden="1"/>
    <cellStyle name="Uwaga 3" xfId="34847" hidden="1"/>
    <cellStyle name="Uwaga 3" xfId="34836" hidden="1"/>
    <cellStyle name="Uwaga 3" xfId="34834" hidden="1"/>
    <cellStyle name="Uwaga 3" xfId="34832" hidden="1"/>
    <cellStyle name="Uwaga 3" xfId="34821" hidden="1"/>
    <cellStyle name="Uwaga 3" xfId="34819" hidden="1"/>
    <cellStyle name="Uwaga 3" xfId="34816" hidden="1"/>
    <cellStyle name="Uwaga 3" xfId="34806" hidden="1"/>
    <cellStyle name="Uwaga 3" xfId="34804" hidden="1"/>
    <cellStyle name="Uwaga 3" xfId="34801" hidden="1"/>
    <cellStyle name="Uwaga 3" xfId="34791" hidden="1"/>
    <cellStyle name="Uwaga 3" xfId="34789" hidden="1"/>
    <cellStyle name="Uwaga 3" xfId="34786" hidden="1"/>
    <cellStyle name="Uwaga 3" xfId="34777" hidden="1"/>
    <cellStyle name="Uwaga 3" xfId="34774" hidden="1"/>
    <cellStyle name="Uwaga 3" xfId="34770" hidden="1"/>
    <cellStyle name="Uwaga 3" xfId="34762" hidden="1"/>
    <cellStyle name="Uwaga 3" xfId="34759" hidden="1"/>
    <cellStyle name="Uwaga 3" xfId="34755" hidden="1"/>
    <cellStyle name="Uwaga 3" xfId="34747" hidden="1"/>
    <cellStyle name="Uwaga 3" xfId="34744" hidden="1"/>
    <cellStyle name="Uwaga 3" xfId="34740" hidden="1"/>
    <cellStyle name="Uwaga 3" xfId="34732" hidden="1"/>
    <cellStyle name="Uwaga 3" xfId="34729" hidden="1"/>
    <cellStyle name="Uwaga 3" xfId="34725" hidden="1"/>
    <cellStyle name="Uwaga 3" xfId="34717" hidden="1"/>
    <cellStyle name="Uwaga 3" xfId="34714" hidden="1"/>
    <cellStyle name="Uwaga 3" xfId="34710" hidden="1"/>
    <cellStyle name="Uwaga 3" xfId="34702" hidden="1"/>
    <cellStyle name="Uwaga 3" xfId="34698" hidden="1"/>
    <cellStyle name="Uwaga 3" xfId="34693" hidden="1"/>
    <cellStyle name="Uwaga 3" xfId="34687" hidden="1"/>
    <cellStyle name="Uwaga 3" xfId="34683" hidden="1"/>
    <cellStyle name="Uwaga 3" xfId="34678" hidden="1"/>
    <cellStyle name="Uwaga 3" xfId="34672" hidden="1"/>
    <cellStyle name="Uwaga 3" xfId="34668" hidden="1"/>
    <cellStyle name="Uwaga 3" xfId="34663" hidden="1"/>
    <cellStyle name="Uwaga 3" xfId="34657" hidden="1"/>
    <cellStyle name="Uwaga 3" xfId="34654" hidden="1"/>
    <cellStyle name="Uwaga 3" xfId="34650" hidden="1"/>
    <cellStyle name="Uwaga 3" xfId="34642" hidden="1"/>
    <cellStyle name="Uwaga 3" xfId="34639" hidden="1"/>
    <cellStyle name="Uwaga 3" xfId="34634" hidden="1"/>
    <cellStyle name="Uwaga 3" xfId="34627" hidden="1"/>
    <cellStyle name="Uwaga 3" xfId="34623" hidden="1"/>
    <cellStyle name="Uwaga 3" xfId="34618" hidden="1"/>
    <cellStyle name="Uwaga 3" xfId="34612" hidden="1"/>
    <cellStyle name="Uwaga 3" xfId="34608" hidden="1"/>
    <cellStyle name="Uwaga 3" xfId="34603" hidden="1"/>
    <cellStyle name="Uwaga 3" xfId="34597" hidden="1"/>
    <cellStyle name="Uwaga 3" xfId="34594" hidden="1"/>
    <cellStyle name="Uwaga 3" xfId="34590" hidden="1"/>
    <cellStyle name="Uwaga 3" xfId="34582" hidden="1"/>
    <cellStyle name="Uwaga 3" xfId="34577" hidden="1"/>
    <cellStyle name="Uwaga 3" xfId="34572" hidden="1"/>
    <cellStyle name="Uwaga 3" xfId="34567" hidden="1"/>
    <cellStyle name="Uwaga 3" xfId="34562" hidden="1"/>
    <cellStyle name="Uwaga 3" xfId="34557" hidden="1"/>
    <cellStyle name="Uwaga 3" xfId="34552" hidden="1"/>
    <cellStyle name="Uwaga 3" xfId="34547" hidden="1"/>
    <cellStyle name="Uwaga 3" xfId="34542" hidden="1"/>
    <cellStyle name="Uwaga 3" xfId="34537" hidden="1"/>
    <cellStyle name="Uwaga 3" xfId="34533" hidden="1"/>
    <cellStyle name="Uwaga 3" xfId="34528" hidden="1"/>
    <cellStyle name="Uwaga 3" xfId="34521" hidden="1"/>
    <cellStyle name="Uwaga 3" xfId="34516" hidden="1"/>
    <cellStyle name="Uwaga 3" xfId="34511" hidden="1"/>
    <cellStyle name="Uwaga 3" xfId="34506" hidden="1"/>
    <cellStyle name="Uwaga 3" xfId="34501" hidden="1"/>
    <cellStyle name="Uwaga 3" xfId="34496" hidden="1"/>
    <cellStyle name="Uwaga 3" xfId="34491" hidden="1"/>
    <cellStyle name="Uwaga 3" xfId="34486" hidden="1"/>
    <cellStyle name="Uwaga 3" xfId="34481" hidden="1"/>
    <cellStyle name="Uwaga 3" xfId="34477" hidden="1"/>
    <cellStyle name="Uwaga 3" xfId="34472" hidden="1"/>
    <cellStyle name="Uwaga 3" xfId="34467" hidden="1"/>
    <cellStyle name="Uwaga 3" xfId="34462" hidden="1"/>
    <cellStyle name="Uwaga 3" xfId="34458" hidden="1"/>
    <cellStyle name="Uwaga 3" xfId="34454" hidden="1"/>
    <cellStyle name="Uwaga 3" xfId="34447" hidden="1"/>
    <cellStyle name="Uwaga 3" xfId="34443" hidden="1"/>
    <cellStyle name="Uwaga 3" xfId="34438" hidden="1"/>
    <cellStyle name="Uwaga 3" xfId="34432" hidden="1"/>
    <cellStyle name="Uwaga 3" xfId="34428" hidden="1"/>
    <cellStyle name="Uwaga 3" xfId="34423" hidden="1"/>
    <cellStyle name="Uwaga 3" xfId="34417" hidden="1"/>
    <cellStyle name="Uwaga 3" xfId="34413" hidden="1"/>
    <cellStyle name="Uwaga 3" xfId="34409" hidden="1"/>
    <cellStyle name="Uwaga 3" xfId="34402" hidden="1"/>
    <cellStyle name="Uwaga 3" xfId="34398" hidden="1"/>
    <cellStyle name="Uwaga 3" xfId="34394" hidden="1"/>
    <cellStyle name="Uwaga 3" xfId="35261" hidden="1"/>
    <cellStyle name="Uwaga 3" xfId="35260" hidden="1"/>
    <cellStyle name="Uwaga 3" xfId="35258" hidden="1"/>
    <cellStyle name="Uwaga 3" xfId="35245" hidden="1"/>
    <cellStyle name="Uwaga 3" xfId="35243" hidden="1"/>
    <cellStyle name="Uwaga 3" xfId="35241" hidden="1"/>
    <cellStyle name="Uwaga 3" xfId="35231" hidden="1"/>
    <cellStyle name="Uwaga 3" xfId="35229" hidden="1"/>
    <cellStyle name="Uwaga 3" xfId="35227" hidden="1"/>
    <cellStyle name="Uwaga 3" xfId="35216" hidden="1"/>
    <cellStyle name="Uwaga 3" xfId="35214" hidden="1"/>
    <cellStyle name="Uwaga 3" xfId="35212" hidden="1"/>
    <cellStyle name="Uwaga 3" xfId="35199" hidden="1"/>
    <cellStyle name="Uwaga 3" xfId="35197" hidden="1"/>
    <cellStyle name="Uwaga 3" xfId="35196" hidden="1"/>
    <cellStyle name="Uwaga 3" xfId="35183" hidden="1"/>
    <cellStyle name="Uwaga 3" xfId="35182" hidden="1"/>
    <cellStyle name="Uwaga 3" xfId="35180" hidden="1"/>
    <cellStyle name="Uwaga 3" xfId="35168" hidden="1"/>
    <cellStyle name="Uwaga 3" xfId="35167" hidden="1"/>
    <cellStyle name="Uwaga 3" xfId="35165" hidden="1"/>
    <cellStyle name="Uwaga 3" xfId="35153" hidden="1"/>
    <cellStyle name="Uwaga 3" xfId="35152" hidden="1"/>
    <cellStyle name="Uwaga 3" xfId="35150" hidden="1"/>
    <cellStyle name="Uwaga 3" xfId="35138" hidden="1"/>
    <cellStyle name="Uwaga 3" xfId="35137" hidden="1"/>
    <cellStyle name="Uwaga 3" xfId="35135" hidden="1"/>
    <cellStyle name="Uwaga 3" xfId="35123" hidden="1"/>
    <cellStyle name="Uwaga 3" xfId="35122" hidden="1"/>
    <cellStyle name="Uwaga 3" xfId="35120" hidden="1"/>
    <cellStyle name="Uwaga 3" xfId="35108" hidden="1"/>
    <cellStyle name="Uwaga 3" xfId="35107" hidden="1"/>
    <cellStyle name="Uwaga 3" xfId="35105" hidden="1"/>
    <cellStyle name="Uwaga 3" xfId="35093" hidden="1"/>
    <cellStyle name="Uwaga 3" xfId="35092" hidden="1"/>
    <cellStyle name="Uwaga 3" xfId="35090" hidden="1"/>
    <cellStyle name="Uwaga 3" xfId="35078" hidden="1"/>
    <cellStyle name="Uwaga 3" xfId="35077" hidden="1"/>
    <cellStyle name="Uwaga 3" xfId="35075" hidden="1"/>
    <cellStyle name="Uwaga 3" xfId="35063" hidden="1"/>
    <cellStyle name="Uwaga 3" xfId="35062" hidden="1"/>
    <cellStyle name="Uwaga 3" xfId="35060" hidden="1"/>
    <cellStyle name="Uwaga 3" xfId="35048" hidden="1"/>
    <cellStyle name="Uwaga 3" xfId="35047" hidden="1"/>
    <cellStyle name="Uwaga 3" xfId="35045" hidden="1"/>
    <cellStyle name="Uwaga 3" xfId="35033" hidden="1"/>
    <cellStyle name="Uwaga 3" xfId="35032" hidden="1"/>
    <cellStyle name="Uwaga 3" xfId="35030" hidden="1"/>
    <cellStyle name="Uwaga 3" xfId="35018" hidden="1"/>
    <cellStyle name="Uwaga 3" xfId="35017" hidden="1"/>
    <cellStyle name="Uwaga 3" xfId="35015" hidden="1"/>
    <cellStyle name="Uwaga 3" xfId="35003" hidden="1"/>
    <cellStyle name="Uwaga 3" xfId="35002" hidden="1"/>
    <cellStyle name="Uwaga 3" xfId="35000" hidden="1"/>
    <cellStyle name="Uwaga 3" xfId="34988" hidden="1"/>
    <cellStyle name="Uwaga 3" xfId="34987" hidden="1"/>
    <cellStyle name="Uwaga 3" xfId="34985" hidden="1"/>
    <cellStyle name="Uwaga 3" xfId="34973" hidden="1"/>
    <cellStyle name="Uwaga 3" xfId="34972" hidden="1"/>
    <cellStyle name="Uwaga 3" xfId="34970" hidden="1"/>
    <cellStyle name="Uwaga 3" xfId="34958" hidden="1"/>
    <cellStyle name="Uwaga 3" xfId="34957" hidden="1"/>
    <cellStyle name="Uwaga 3" xfId="34955" hidden="1"/>
    <cellStyle name="Uwaga 3" xfId="34943" hidden="1"/>
    <cellStyle name="Uwaga 3" xfId="34942" hidden="1"/>
    <cellStyle name="Uwaga 3" xfId="34940" hidden="1"/>
    <cellStyle name="Uwaga 3" xfId="34928" hidden="1"/>
    <cellStyle name="Uwaga 3" xfId="34927" hidden="1"/>
    <cellStyle name="Uwaga 3" xfId="34925" hidden="1"/>
    <cellStyle name="Uwaga 3" xfId="34913" hidden="1"/>
    <cellStyle name="Uwaga 3" xfId="34912" hidden="1"/>
    <cellStyle name="Uwaga 3" xfId="34910" hidden="1"/>
    <cellStyle name="Uwaga 3" xfId="34898" hidden="1"/>
    <cellStyle name="Uwaga 3" xfId="34897" hidden="1"/>
    <cellStyle name="Uwaga 3" xfId="34895" hidden="1"/>
    <cellStyle name="Uwaga 3" xfId="34883" hidden="1"/>
    <cellStyle name="Uwaga 3" xfId="34882" hidden="1"/>
    <cellStyle name="Uwaga 3" xfId="34880" hidden="1"/>
    <cellStyle name="Uwaga 3" xfId="34868" hidden="1"/>
    <cellStyle name="Uwaga 3" xfId="34867" hidden="1"/>
    <cellStyle name="Uwaga 3" xfId="34865" hidden="1"/>
    <cellStyle name="Uwaga 3" xfId="34853" hidden="1"/>
    <cellStyle name="Uwaga 3" xfId="34852" hidden="1"/>
    <cellStyle name="Uwaga 3" xfId="34850" hidden="1"/>
    <cellStyle name="Uwaga 3" xfId="34838" hidden="1"/>
    <cellStyle name="Uwaga 3" xfId="34837" hidden="1"/>
    <cellStyle name="Uwaga 3" xfId="34835" hidden="1"/>
    <cellStyle name="Uwaga 3" xfId="34823" hidden="1"/>
    <cellStyle name="Uwaga 3" xfId="34822" hidden="1"/>
    <cellStyle name="Uwaga 3" xfId="34820" hidden="1"/>
    <cellStyle name="Uwaga 3" xfId="34808" hidden="1"/>
    <cellStyle name="Uwaga 3" xfId="34807" hidden="1"/>
    <cellStyle name="Uwaga 3" xfId="34805" hidden="1"/>
    <cellStyle name="Uwaga 3" xfId="34793" hidden="1"/>
    <cellStyle name="Uwaga 3" xfId="34792" hidden="1"/>
    <cellStyle name="Uwaga 3" xfId="34790" hidden="1"/>
    <cellStyle name="Uwaga 3" xfId="34778" hidden="1"/>
    <cellStyle name="Uwaga 3" xfId="34776" hidden="1"/>
    <cellStyle name="Uwaga 3" xfId="34773" hidden="1"/>
    <cellStyle name="Uwaga 3" xfId="34763" hidden="1"/>
    <cellStyle name="Uwaga 3" xfId="34761" hidden="1"/>
    <cellStyle name="Uwaga 3" xfId="34758" hidden="1"/>
    <cellStyle name="Uwaga 3" xfId="34748" hidden="1"/>
    <cellStyle name="Uwaga 3" xfId="34746" hidden="1"/>
    <cellStyle name="Uwaga 3" xfId="34743" hidden="1"/>
    <cellStyle name="Uwaga 3" xfId="34733" hidden="1"/>
    <cellStyle name="Uwaga 3" xfId="34731" hidden="1"/>
    <cellStyle name="Uwaga 3" xfId="34728" hidden="1"/>
    <cellStyle name="Uwaga 3" xfId="34718" hidden="1"/>
    <cellStyle name="Uwaga 3" xfId="34716" hidden="1"/>
    <cellStyle name="Uwaga 3" xfId="34713" hidden="1"/>
    <cellStyle name="Uwaga 3" xfId="34703" hidden="1"/>
    <cellStyle name="Uwaga 3" xfId="34701" hidden="1"/>
    <cellStyle name="Uwaga 3" xfId="34697" hidden="1"/>
    <cellStyle name="Uwaga 3" xfId="34688" hidden="1"/>
    <cellStyle name="Uwaga 3" xfId="34685" hidden="1"/>
    <cellStyle name="Uwaga 3" xfId="34681" hidden="1"/>
    <cellStyle name="Uwaga 3" xfId="34673" hidden="1"/>
    <cellStyle name="Uwaga 3" xfId="34671" hidden="1"/>
    <cellStyle name="Uwaga 3" xfId="34667" hidden="1"/>
    <cellStyle name="Uwaga 3" xfId="34658" hidden="1"/>
    <cellStyle name="Uwaga 3" xfId="34656" hidden="1"/>
    <cellStyle name="Uwaga 3" xfId="34653" hidden="1"/>
    <cellStyle name="Uwaga 3" xfId="34643" hidden="1"/>
    <cellStyle name="Uwaga 3" xfId="34641" hidden="1"/>
    <cellStyle name="Uwaga 3" xfId="34636" hidden="1"/>
    <cellStyle name="Uwaga 3" xfId="34628" hidden="1"/>
    <cellStyle name="Uwaga 3" xfId="34626" hidden="1"/>
    <cellStyle name="Uwaga 3" xfId="34621" hidden="1"/>
    <cellStyle name="Uwaga 3" xfId="34613" hidden="1"/>
    <cellStyle name="Uwaga 3" xfId="34611" hidden="1"/>
    <cellStyle name="Uwaga 3" xfId="34606" hidden="1"/>
    <cellStyle name="Uwaga 3" xfId="34598" hidden="1"/>
    <cellStyle name="Uwaga 3" xfId="34596" hidden="1"/>
    <cellStyle name="Uwaga 3" xfId="34592" hidden="1"/>
    <cellStyle name="Uwaga 3" xfId="34583" hidden="1"/>
    <cellStyle name="Uwaga 3" xfId="34580" hidden="1"/>
    <cellStyle name="Uwaga 3" xfId="34575" hidden="1"/>
    <cellStyle name="Uwaga 3" xfId="34568" hidden="1"/>
    <cellStyle name="Uwaga 3" xfId="34564" hidden="1"/>
    <cellStyle name="Uwaga 3" xfId="34559" hidden="1"/>
    <cellStyle name="Uwaga 3" xfId="34553" hidden="1"/>
    <cellStyle name="Uwaga 3" xfId="34549" hidden="1"/>
    <cellStyle name="Uwaga 3" xfId="34544" hidden="1"/>
    <cellStyle name="Uwaga 3" xfId="34538" hidden="1"/>
    <cellStyle name="Uwaga 3" xfId="34535" hidden="1"/>
    <cellStyle name="Uwaga 3" xfId="34531" hidden="1"/>
    <cellStyle name="Uwaga 3" xfId="34522" hidden="1"/>
    <cellStyle name="Uwaga 3" xfId="34517" hidden="1"/>
    <cellStyle name="Uwaga 3" xfId="34512" hidden="1"/>
    <cellStyle name="Uwaga 3" xfId="34507" hidden="1"/>
    <cellStyle name="Uwaga 3" xfId="34502" hidden="1"/>
    <cellStyle name="Uwaga 3" xfId="34497" hidden="1"/>
    <cellStyle name="Uwaga 3" xfId="34492" hidden="1"/>
    <cellStyle name="Uwaga 3" xfId="34487" hidden="1"/>
    <cellStyle name="Uwaga 3" xfId="34482" hidden="1"/>
    <cellStyle name="Uwaga 3" xfId="34478" hidden="1"/>
    <cellStyle name="Uwaga 3" xfId="34473" hidden="1"/>
    <cellStyle name="Uwaga 3" xfId="34468" hidden="1"/>
    <cellStyle name="Uwaga 3" xfId="34463" hidden="1"/>
    <cellStyle name="Uwaga 3" xfId="34459" hidden="1"/>
    <cellStyle name="Uwaga 3" xfId="34455" hidden="1"/>
    <cellStyle name="Uwaga 3" xfId="34448" hidden="1"/>
    <cellStyle name="Uwaga 3" xfId="34444" hidden="1"/>
    <cellStyle name="Uwaga 3" xfId="34439" hidden="1"/>
    <cellStyle name="Uwaga 3" xfId="34433" hidden="1"/>
    <cellStyle name="Uwaga 3" xfId="34429" hidden="1"/>
    <cellStyle name="Uwaga 3" xfId="34424" hidden="1"/>
    <cellStyle name="Uwaga 3" xfId="34418" hidden="1"/>
    <cellStyle name="Uwaga 3" xfId="34414" hidden="1"/>
    <cellStyle name="Uwaga 3" xfId="34410" hidden="1"/>
    <cellStyle name="Uwaga 3" xfId="34403" hidden="1"/>
    <cellStyle name="Uwaga 3" xfId="34399" hidden="1"/>
    <cellStyle name="Uwaga 3" xfId="34395" hidden="1"/>
    <cellStyle name="Uwaga 3" xfId="33510" hidden="1"/>
    <cellStyle name="Uwaga 3" xfId="33509" hidden="1"/>
    <cellStyle name="Uwaga 3" xfId="33508" hidden="1"/>
    <cellStyle name="Uwaga 3" xfId="33501" hidden="1"/>
    <cellStyle name="Uwaga 3" xfId="33500" hidden="1"/>
    <cellStyle name="Uwaga 3" xfId="33499" hidden="1"/>
    <cellStyle name="Uwaga 3" xfId="33492" hidden="1"/>
    <cellStyle name="Uwaga 3" xfId="33491" hidden="1"/>
    <cellStyle name="Uwaga 3" xfId="33490" hidden="1"/>
    <cellStyle name="Uwaga 3" xfId="33483" hidden="1"/>
    <cellStyle name="Uwaga 3" xfId="33482" hidden="1"/>
    <cellStyle name="Uwaga 3" xfId="33481" hidden="1"/>
    <cellStyle name="Uwaga 3" xfId="33474" hidden="1"/>
    <cellStyle name="Uwaga 3" xfId="33473" hidden="1"/>
    <cellStyle name="Uwaga 3" xfId="33472" hidden="1"/>
    <cellStyle name="Uwaga 3" xfId="33465" hidden="1"/>
    <cellStyle name="Uwaga 3" xfId="33464" hidden="1"/>
    <cellStyle name="Uwaga 3" xfId="33462" hidden="1"/>
    <cellStyle name="Uwaga 3" xfId="33456" hidden="1"/>
    <cellStyle name="Uwaga 3" xfId="33455" hidden="1"/>
    <cellStyle name="Uwaga 3" xfId="33453" hidden="1"/>
    <cellStyle name="Uwaga 3" xfId="33447" hidden="1"/>
    <cellStyle name="Uwaga 3" xfId="33446" hidden="1"/>
    <cellStyle name="Uwaga 3" xfId="33444" hidden="1"/>
    <cellStyle name="Uwaga 3" xfId="33438" hidden="1"/>
    <cellStyle name="Uwaga 3" xfId="33437" hidden="1"/>
    <cellStyle name="Uwaga 3" xfId="33435" hidden="1"/>
    <cellStyle name="Uwaga 3" xfId="33429" hidden="1"/>
    <cellStyle name="Uwaga 3" xfId="33428" hidden="1"/>
    <cellStyle name="Uwaga 3" xfId="33426" hidden="1"/>
    <cellStyle name="Uwaga 3" xfId="33420" hidden="1"/>
    <cellStyle name="Uwaga 3" xfId="33419" hidden="1"/>
    <cellStyle name="Uwaga 3" xfId="33417" hidden="1"/>
    <cellStyle name="Uwaga 3" xfId="33411" hidden="1"/>
    <cellStyle name="Uwaga 3" xfId="33410" hidden="1"/>
    <cellStyle name="Uwaga 3" xfId="33408" hidden="1"/>
    <cellStyle name="Uwaga 3" xfId="33402" hidden="1"/>
    <cellStyle name="Uwaga 3" xfId="33401" hidden="1"/>
    <cellStyle name="Uwaga 3" xfId="33399" hidden="1"/>
    <cellStyle name="Uwaga 3" xfId="33393" hidden="1"/>
    <cellStyle name="Uwaga 3" xfId="33392" hidden="1"/>
    <cellStyle name="Uwaga 3" xfId="33390" hidden="1"/>
    <cellStyle name="Uwaga 3" xfId="33384" hidden="1"/>
    <cellStyle name="Uwaga 3" xfId="33383" hidden="1"/>
    <cellStyle name="Uwaga 3" xfId="33381" hidden="1"/>
    <cellStyle name="Uwaga 3" xfId="33375" hidden="1"/>
    <cellStyle name="Uwaga 3" xfId="33374" hidden="1"/>
    <cellStyle name="Uwaga 3" xfId="33372" hidden="1"/>
    <cellStyle name="Uwaga 3" xfId="33366" hidden="1"/>
    <cellStyle name="Uwaga 3" xfId="33365" hidden="1"/>
    <cellStyle name="Uwaga 3" xfId="33363" hidden="1"/>
    <cellStyle name="Uwaga 3" xfId="33357" hidden="1"/>
    <cellStyle name="Uwaga 3" xfId="33356" hidden="1"/>
    <cellStyle name="Uwaga 3" xfId="33353" hidden="1"/>
    <cellStyle name="Uwaga 3" xfId="33348" hidden="1"/>
    <cellStyle name="Uwaga 3" xfId="33346" hidden="1"/>
    <cellStyle name="Uwaga 3" xfId="33343" hidden="1"/>
    <cellStyle name="Uwaga 3" xfId="33339" hidden="1"/>
    <cellStyle name="Uwaga 3" xfId="33338" hidden="1"/>
    <cellStyle name="Uwaga 3" xfId="33335" hidden="1"/>
    <cellStyle name="Uwaga 3" xfId="33330" hidden="1"/>
    <cellStyle name="Uwaga 3" xfId="33329" hidden="1"/>
    <cellStyle name="Uwaga 3" xfId="33327" hidden="1"/>
    <cellStyle name="Uwaga 3" xfId="33321" hidden="1"/>
    <cellStyle name="Uwaga 3" xfId="33320" hidden="1"/>
    <cellStyle name="Uwaga 3" xfId="33318" hidden="1"/>
    <cellStyle name="Uwaga 3" xfId="33312" hidden="1"/>
    <cellStyle name="Uwaga 3" xfId="33311" hidden="1"/>
    <cellStyle name="Uwaga 3" xfId="33309" hidden="1"/>
    <cellStyle name="Uwaga 3" xfId="33303" hidden="1"/>
    <cellStyle name="Uwaga 3" xfId="33302" hidden="1"/>
    <cellStyle name="Uwaga 3" xfId="33300" hidden="1"/>
    <cellStyle name="Uwaga 3" xfId="33294" hidden="1"/>
    <cellStyle name="Uwaga 3" xfId="33293" hidden="1"/>
    <cellStyle name="Uwaga 3" xfId="33291" hidden="1"/>
    <cellStyle name="Uwaga 3" xfId="33285" hidden="1"/>
    <cellStyle name="Uwaga 3" xfId="33284" hidden="1"/>
    <cellStyle name="Uwaga 3" xfId="33281" hidden="1"/>
    <cellStyle name="Uwaga 3" xfId="33276" hidden="1"/>
    <cellStyle name="Uwaga 3" xfId="33274" hidden="1"/>
    <cellStyle name="Uwaga 3" xfId="33271" hidden="1"/>
    <cellStyle name="Uwaga 3" xfId="33267" hidden="1"/>
    <cellStyle name="Uwaga 3" xfId="33265" hidden="1"/>
    <cellStyle name="Uwaga 3" xfId="33262" hidden="1"/>
    <cellStyle name="Uwaga 3" xfId="33258" hidden="1"/>
    <cellStyle name="Uwaga 3" xfId="33257" hidden="1"/>
    <cellStyle name="Uwaga 3" xfId="33255" hidden="1"/>
    <cellStyle name="Uwaga 3" xfId="33249" hidden="1"/>
    <cellStyle name="Uwaga 3" xfId="33247" hidden="1"/>
    <cellStyle name="Uwaga 3" xfId="33244" hidden="1"/>
    <cellStyle name="Uwaga 3" xfId="33240" hidden="1"/>
    <cellStyle name="Uwaga 3" xfId="33238" hidden="1"/>
    <cellStyle name="Uwaga 3" xfId="33235" hidden="1"/>
    <cellStyle name="Uwaga 3" xfId="33231" hidden="1"/>
    <cellStyle name="Uwaga 3" xfId="33229" hidden="1"/>
    <cellStyle name="Uwaga 3" xfId="33226" hidden="1"/>
    <cellStyle name="Uwaga 3" xfId="33222" hidden="1"/>
    <cellStyle name="Uwaga 3" xfId="33220" hidden="1"/>
    <cellStyle name="Uwaga 3" xfId="33218" hidden="1"/>
    <cellStyle name="Uwaga 3" xfId="33213" hidden="1"/>
    <cellStyle name="Uwaga 3" xfId="33211" hidden="1"/>
    <cellStyle name="Uwaga 3" xfId="33209" hidden="1"/>
    <cellStyle name="Uwaga 3" xfId="33204" hidden="1"/>
    <cellStyle name="Uwaga 3" xfId="33202" hidden="1"/>
    <cellStyle name="Uwaga 3" xfId="33199" hidden="1"/>
    <cellStyle name="Uwaga 3" xfId="33195" hidden="1"/>
    <cellStyle name="Uwaga 3" xfId="33193" hidden="1"/>
    <cellStyle name="Uwaga 3" xfId="33191" hidden="1"/>
    <cellStyle name="Uwaga 3" xfId="33186" hidden="1"/>
    <cellStyle name="Uwaga 3" xfId="33184" hidden="1"/>
    <cellStyle name="Uwaga 3" xfId="33182" hidden="1"/>
    <cellStyle name="Uwaga 3" xfId="33176" hidden="1"/>
    <cellStyle name="Uwaga 3" xfId="33173" hidden="1"/>
    <cellStyle name="Uwaga 3" xfId="33170" hidden="1"/>
    <cellStyle name="Uwaga 3" xfId="33167" hidden="1"/>
    <cellStyle name="Uwaga 3" xfId="33164" hidden="1"/>
    <cellStyle name="Uwaga 3" xfId="33161" hidden="1"/>
    <cellStyle name="Uwaga 3" xfId="33158" hidden="1"/>
    <cellStyle name="Uwaga 3" xfId="33155" hidden="1"/>
    <cellStyle name="Uwaga 3" xfId="33152" hidden="1"/>
    <cellStyle name="Uwaga 3" xfId="33150" hidden="1"/>
    <cellStyle name="Uwaga 3" xfId="33148" hidden="1"/>
    <cellStyle name="Uwaga 3" xfId="33145" hidden="1"/>
    <cellStyle name="Uwaga 3" xfId="33141" hidden="1"/>
    <cellStyle name="Uwaga 3" xfId="33138" hidden="1"/>
    <cellStyle name="Uwaga 3" xfId="33135" hidden="1"/>
    <cellStyle name="Uwaga 3" xfId="33131" hidden="1"/>
    <cellStyle name="Uwaga 3" xfId="33128" hidden="1"/>
    <cellStyle name="Uwaga 3" xfId="33125" hidden="1"/>
    <cellStyle name="Uwaga 3" xfId="33123" hidden="1"/>
    <cellStyle name="Uwaga 3" xfId="33120" hidden="1"/>
    <cellStyle name="Uwaga 3" xfId="33117" hidden="1"/>
    <cellStyle name="Uwaga 3" xfId="33114" hidden="1"/>
    <cellStyle name="Uwaga 3" xfId="33112" hidden="1"/>
    <cellStyle name="Uwaga 3" xfId="33110" hidden="1"/>
    <cellStyle name="Uwaga 3" xfId="33105" hidden="1"/>
    <cellStyle name="Uwaga 3" xfId="33102" hidden="1"/>
    <cellStyle name="Uwaga 3" xfId="33099" hidden="1"/>
    <cellStyle name="Uwaga 3" xfId="33095" hidden="1"/>
    <cellStyle name="Uwaga 3" xfId="33092" hidden="1"/>
    <cellStyle name="Uwaga 3" xfId="33089" hidden="1"/>
    <cellStyle name="Uwaga 3" xfId="33086" hidden="1"/>
    <cellStyle name="Uwaga 3" xfId="33083" hidden="1"/>
    <cellStyle name="Uwaga 3" xfId="33080" hidden="1"/>
    <cellStyle name="Uwaga 3" xfId="33078" hidden="1"/>
    <cellStyle name="Uwaga 3" xfId="33076" hidden="1"/>
    <cellStyle name="Uwaga 3" xfId="33073" hidden="1"/>
    <cellStyle name="Uwaga 3" xfId="33068" hidden="1"/>
    <cellStyle name="Uwaga 3" xfId="33065" hidden="1"/>
    <cellStyle name="Uwaga 3" xfId="33062" hidden="1"/>
    <cellStyle name="Uwaga 3" xfId="33058" hidden="1"/>
    <cellStyle name="Uwaga 3" xfId="33055" hidden="1"/>
    <cellStyle name="Uwaga 3" xfId="33053" hidden="1"/>
    <cellStyle name="Uwaga 3" xfId="33050" hidden="1"/>
    <cellStyle name="Uwaga 3" xfId="33047" hidden="1"/>
    <cellStyle name="Uwaga 3" xfId="33044" hidden="1"/>
    <cellStyle name="Uwaga 3" xfId="33042" hidden="1"/>
    <cellStyle name="Uwaga 3" xfId="33039" hidden="1"/>
    <cellStyle name="Uwaga 3" xfId="33036" hidden="1"/>
    <cellStyle name="Uwaga 3" xfId="33033" hidden="1"/>
    <cellStyle name="Uwaga 3" xfId="33031" hidden="1"/>
    <cellStyle name="Uwaga 3" xfId="33029" hidden="1"/>
    <cellStyle name="Uwaga 3" xfId="33024" hidden="1"/>
    <cellStyle name="Uwaga 3" xfId="33022" hidden="1"/>
    <cellStyle name="Uwaga 3" xfId="33019" hidden="1"/>
    <cellStyle name="Uwaga 3" xfId="33015" hidden="1"/>
    <cellStyle name="Uwaga 3" xfId="33013" hidden="1"/>
    <cellStyle name="Uwaga 3" xfId="33010" hidden="1"/>
    <cellStyle name="Uwaga 3" xfId="33006" hidden="1"/>
    <cellStyle name="Uwaga 3" xfId="33004" hidden="1"/>
    <cellStyle name="Uwaga 3" xfId="33002" hidden="1"/>
    <cellStyle name="Uwaga 3" xfId="32997" hidden="1"/>
    <cellStyle name="Uwaga 3" xfId="32995" hidden="1"/>
    <cellStyle name="Uwaga 3" xfId="32993" hidden="1"/>
    <cellStyle name="Uwaga 3" xfId="35279" hidden="1"/>
    <cellStyle name="Uwaga 3" xfId="35280" hidden="1"/>
    <cellStyle name="Uwaga 3" xfId="35282" hidden="1"/>
    <cellStyle name="Uwaga 3" xfId="35294" hidden="1"/>
    <cellStyle name="Uwaga 3" xfId="35295" hidden="1"/>
    <cellStyle name="Uwaga 3" xfId="35300" hidden="1"/>
    <cellStyle name="Uwaga 3" xfId="35309" hidden="1"/>
    <cellStyle name="Uwaga 3" xfId="35310" hidden="1"/>
    <cellStyle name="Uwaga 3" xfId="35315" hidden="1"/>
    <cellStyle name="Uwaga 3" xfId="35324" hidden="1"/>
    <cellStyle name="Uwaga 3" xfId="35325" hidden="1"/>
    <cellStyle name="Uwaga 3" xfId="35326" hidden="1"/>
    <cellStyle name="Uwaga 3" xfId="35339" hidden="1"/>
    <cellStyle name="Uwaga 3" xfId="35344" hidden="1"/>
    <cellStyle name="Uwaga 3" xfId="35349" hidden="1"/>
    <cellStyle name="Uwaga 3" xfId="35359" hidden="1"/>
    <cellStyle name="Uwaga 3" xfId="35364" hidden="1"/>
    <cellStyle name="Uwaga 3" xfId="35368" hidden="1"/>
    <cellStyle name="Uwaga 3" xfId="35375" hidden="1"/>
    <cellStyle name="Uwaga 3" xfId="35380" hidden="1"/>
    <cellStyle name="Uwaga 3" xfId="35383" hidden="1"/>
    <cellStyle name="Uwaga 3" xfId="35389" hidden="1"/>
    <cellStyle name="Uwaga 3" xfId="35394" hidden="1"/>
    <cellStyle name="Uwaga 3" xfId="35398" hidden="1"/>
    <cellStyle name="Uwaga 3" xfId="35399" hidden="1"/>
    <cellStyle name="Uwaga 3" xfId="35400" hidden="1"/>
    <cellStyle name="Uwaga 3" xfId="35404" hidden="1"/>
    <cellStyle name="Uwaga 3" xfId="35416" hidden="1"/>
    <cellStyle name="Uwaga 3" xfId="35421" hidden="1"/>
    <cellStyle name="Uwaga 3" xfId="35426" hidden="1"/>
    <cellStyle name="Uwaga 3" xfId="35431" hidden="1"/>
    <cellStyle name="Uwaga 3" xfId="35436" hidden="1"/>
    <cellStyle name="Uwaga 3" xfId="35441" hidden="1"/>
    <cellStyle name="Uwaga 3" xfId="35445" hidden="1"/>
    <cellStyle name="Uwaga 3" xfId="35449" hidden="1"/>
    <cellStyle name="Uwaga 3" xfId="35454" hidden="1"/>
    <cellStyle name="Uwaga 3" xfId="35459" hidden="1"/>
    <cellStyle name="Uwaga 3" xfId="35460" hidden="1"/>
    <cellStyle name="Uwaga 3" xfId="35462" hidden="1"/>
    <cellStyle name="Uwaga 3" xfId="35475" hidden="1"/>
    <cellStyle name="Uwaga 3" xfId="35479" hidden="1"/>
    <cellStyle name="Uwaga 3" xfId="35484" hidden="1"/>
    <cellStyle name="Uwaga 3" xfId="35491" hidden="1"/>
    <cellStyle name="Uwaga 3" xfId="35495" hidden="1"/>
    <cellStyle name="Uwaga 3" xfId="35500" hidden="1"/>
    <cellStyle name="Uwaga 3" xfId="35505" hidden="1"/>
    <cellStyle name="Uwaga 3" xfId="35508" hidden="1"/>
    <cellStyle name="Uwaga 3" xfId="35513" hidden="1"/>
    <cellStyle name="Uwaga 3" xfId="35519" hidden="1"/>
    <cellStyle name="Uwaga 3" xfId="35520" hidden="1"/>
    <cellStyle name="Uwaga 3" xfId="35523" hidden="1"/>
    <cellStyle name="Uwaga 3" xfId="35536" hidden="1"/>
    <cellStyle name="Uwaga 3" xfId="35540" hidden="1"/>
    <cellStyle name="Uwaga 3" xfId="35545" hidden="1"/>
    <cellStyle name="Uwaga 3" xfId="35552" hidden="1"/>
    <cellStyle name="Uwaga 3" xfId="35557" hidden="1"/>
    <cellStyle name="Uwaga 3" xfId="35561" hidden="1"/>
    <cellStyle name="Uwaga 3" xfId="35566" hidden="1"/>
    <cellStyle name="Uwaga 3" xfId="35570" hidden="1"/>
    <cellStyle name="Uwaga 3" xfId="35575" hidden="1"/>
    <cellStyle name="Uwaga 3" xfId="35579" hidden="1"/>
    <cellStyle name="Uwaga 3" xfId="35580" hidden="1"/>
    <cellStyle name="Uwaga 3" xfId="35582" hidden="1"/>
    <cellStyle name="Uwaga 3" xfId="35594" hidden="1"/>
    <cellStyle name="Uwaga 3" xfId="35595" hidden="1"/>
    <cellStyle name="Uwaga 3" xfId="35597" hidden="1"/>
    <cellStyle name="Uwaga 3" xfId="35609" hidden="1"/>
    <cellStyle name="Uwaga 3" xfId="35611" hidden="1"/>
    <cellStyle name="Uwaga 3" xfId="35614" hidden="1"/>
    <cellStyle name="Uwaga 3" xfId="35624" hidden="1"/>
    <cellStyle name="Uwaga 3" xfId="35625" hidden="1"/>
    <cellStyle name="Uwaga 3" xfId="35627" hidden="1"/>
    <cellStyle name="Uwaga 3" xfId="35639" hidden="1"/>
    <cellStyle name="Uwaga 3" xfId="35640" hidden="1"/>
    <cellStyle name="Uwaga 3" xfId="35641" hidden="1"/>
    <cellStyle name="Uwaga 3" xfId="35655" hidden="1"/>
    <cellStyle name="Uwaga 3" xfId="35658" hidden="1"/>
    <cellStyle name="Uwaga 3" xfId="35662" hidden="1"/>
    <cellStyle name="Uwaga 3" xfId="35670" hidden="1"/>
    <cellStyle name="Uwaga 3" xfId="35673" hidden="1"/>
    <cellStyle name="Uwaga 3" xfId="35677" hidden="1"/>
    <cellStyle name="Uwaga 3" xfId="35685" hidden="1"/>
    <cellStyle name="Uwaga 3" xfId="35688" hidden="1"/>
    <cellStyle name="Uwaga 3" xfId="35692" hidden="1"/>
    <cellStyle name="Uwaga 3" xfId="35699" hidden="1"/>
    <cellStyle name="Uwaga 3" xfId="35700" hidden="1"/>
    <cellStyle name="Uwaga 3" xfId="35702" hidden="1"/>
    <cellStyle name="Uwaga 3" xfId="35715" hidden="1"/>
    <cellStyle name="Uwaga 3" xfId="35718" hidden="1"/>
    <cellStyle name="Uwaga 3" xfId="35721" hidden="1"/>
    <cellStyle name="Uwaga 3" xfId="35730" hidden="1"/>
    <cellStyle name="Uwaga 3" xfId="35733" hidden="1"/>
    <cellStyle name="Uwaga 3" xfId="35737" hidden="1"/>
    <cellStyle name="Uwaga 3" xfId="35745" hidden="1"/>
    <cellStyle name="Uwaga 3" xfId="35747" hidden="1"/>
    <cellStyle name="Uwaga 3" xfId="35750" hidden="1"/>
    <cellStyle name="Uwaga 3" xfId="35759" hidden="1"/>
    <cellStyle name="Uwaga 3" xfId="35760" hidden="1"/>
    <cellStyle name="Uwaga 3" xfId="35761" hidden="1"/>
    <cellStyle name="Uwaga 3" xfId="35774" hidden="1"/>
    <cellStyle name="Uwaga 3" xfId="35775" hidden="1"/>
    <cellStyle name="Uwaga 3" xfId="35777" hidden="1"/>
    <cellStyle name="Uwaga 3" xfId="35789" hidden="1"/>
    <cellStyle name="Uwaga 3" xfId="35790" hidden="1"/>
    <cellStyle name="Uwaga 3" xfId="35792" hidden="1"/>
    <cellStyle name="Uwaga 3" xfId="35804" hidden="1"/>
    <cellStyle name="Uwaga 3" xfId="35805" hidden="1"/>
    <cellStyle name="Uwaga 3" xfId="35807" hidden="1"/>
    <cellStyle name="Uwaga 3" xfId="35819" hidden="1"/>
    <cellStyle name="Uwaga 3" xfId="35820" hidden="1"/>
    <cellStyle name="Uwaga 3" xfId="35821" hidden="1"/>
    <cellStyle name="Uwaga 3" xfId="35835" hidden="1"/>
    <cellStyle name="Uwaga 3" xfId="35837" hidden="1"/>
    <cellStyle name="Uwaga 3" xfId="35840" hidden="1"/>
    <cellStyle name="Uwaga 3" xfId="35850" hidden="1"/>
    <cellStyle name="Uwaga 3" xfId="35853" hidden="1"/>
    <cellStyle name="Uwaga 3" xfId="35856" hidden="1"/>
    <cellStyle name="Uwaga 3" xfId="35865" hidden="1"/>
    <cellStyle name="Uwaga 3" xfId="35867" hidden="1"/>
    <cellStyle name="Uwaga 3" xfId="35870" hidden="1"/>
    <cellStyle name="Uwaga 3" xfId="35879" hidden="1"/>
    <cellStyle name="Uwaga 3" xfId="35880" hidden="1"/>
    <cellStyle name="Uwaga 3" xfId="35881" hidden="1"/>
    <cellStyle name="Uwaga 3" xfId="35894" hidden="1"/>
    <cellStyle name="Uwaga 3" xfId="35896" hidden="1"/>
    <cellStyle name="Uwaga 3" xfId="35898" hidden="1"/>
    <cellStyle name="Uwaga 3" xfId="35909" hidden="1"/>
    <cellStyle name="Uwaga 3" xfId="35911" hidden="1"/>
    <cellStyle name="Uwaga 3" xfId="35913" hidden="1"/>
    <cellStyle name="Uwaga 3" xfId="35924" hidden="1"/>
    <cellStyle name="Uwaga 3" xfId="35926" hidden="1"/>
    <cellStyle name="Uwaga 3" xfId="35928" hidden="1"/>
    <cellStyle name="Uwaga 3" xfId="35939" hidden="1"/>
    <cellStyle name="Uwaga 3" xfId="35940" hidden="1"/>
    <cellStyle name="Uwaga 3" xfId="35941" hidden="1"/>
    <cellStyle name="Uwaga 3" xfId="35954" hidden="1"/>
    <cellStyle name="Uwaga 3" xfId="35956" hidden="1"/>
    <cellStyle name="Uwaga 3" xfId="35958" hidden="1"/>
    <cellStyle name="Uwaga 3" xfId="35969" hidden="1"/>
    <cellStyle name="Uwaga 3" xfId="35971" hidden="1"/>
    <cellStyle name="Uwaga 3" xfId="35973" hidden="1"/>
    <cellStyle name="Uwaga 3" xfId="35984" hidden="1"/>
    <cellStyle name="Uwaga 3" xfId="35986" hidden="1"/>
    <cellStyle name="Uwaga 3" xfId="35987" hidden="1"/>
    <cellStyle name="Uwaga 3" xfId="35999" hidden="1"/>
    <cellStyle name="Uwaga 3" xfId="36000" hidden="1"/>
    <cellStyle name="Uwaga 3" xfId="36001" hidden="1"/>
    <cellStyle name="Uwaga 3" xfId="36014" hidden="1"/>
    <cellStyle name="Uwaga 3" xfId="36016" hidden="1"/>
    <cellStyle name="Uwaga 3" xfId="36018" hidden="1"/>
    <cellStyle name="Uwaga 3" xfId="36029" hidden="1"/>
    <cellStyle name="Uwaga 3" xfId="36031" hidden="1"/>
    <cellStyle name="Uwaga 3" xfId="36033" hidden="1"/>
    <cellStyle name="Uwaga 3" xfId="36044" hidden="1"/>
    <cellStyle name="Uwaga 3" xfId="36046" hidden="1"/>
    <cellStyle name="Uwaga 3" xfId="36048" hidden="1"/>
    <cellStyle name="Uwaga 3" xfId="36059" hidden="1"/>
    <cellStyle name="Uwaga 3" xfId="36060" hidden="1"/>
    <cellStyle name="Uwaga 3" xfId="36062" hidden="1"/>
    <cellStyle name="Uwaga 3" xfId="36073" hidden="1"/>
    <cellStyle name="Uwaga 3" xfId="36075" hidden="1"/>
    <cellStyle name="Uwaga 3" xfId="36076" hidden="1"/>
    <cellStyle name="Uwaga 3" xfId="36085" hidden="1"/>
    <cellStyle name="Uwaga 3" xfId="36088" hidden="1"/>
    <cellStyle name="Uwaga 3" xfId="36090" hidden="1"/>
    <cellStyle name="Uwaga 3" xfId="36101" hidden="1"/>
    <cellStyle name="Uwaga 3" xfId="36103" hidden="1"/>
    <cellStyle name="Uwaga 3" xfId="36105" hidden="1"/>
    <cellStyle name="Uwaga 3" xfId="36117" hidden="1"/>
    <cellStyle name="Uwaga 3" xfId="36119" hidden="1"/>
    <cellStyle name="Uwaga 3" xfId="36121" hidden="1"/>
    <cellStyle name="Uwaga 3" xfId="36129" hidden="1"/>
    <cellStyle name="Uwaga 3" xfId="36131" hidden="1"/>
    <cellStyle name="Uwaga 3" xfId="36134" hidden="1"/>
    <cellStyle name="Uwaga 3" xfId="36124" hidden="1"/>
    <cellStyle name="Uwaga 3" xfId="36123" hidden="1"/>
    <cellStyle name="Uwaga 3" xfId="36122" hidden="1"/>
    <cellStyle name="Uwaga 3" xfId="36109" hidden="1"/>
    <cellStyle name="Uwaga 3" xfId="36108" hidden="1"/>
    <cellStyle name="Uwaga 3" xfId="36107" hidden="1"/>
    <cellStyle name="Uwaga 3" xfId="36094" hidden="1"/>
    <cellStyle name="Uwaga 3" xfId="36093" hidden="1"/>
    <cellStyle name="Uwaga 3" xfId="36092" hidden="1"/>
    <cellStyle name="Uwaga 3" xfId="36079" hidden="1"/>
    <cellStyle name="Uwaga 3" xfId="36078" hidden="1"/>
    <cellStyle name="Uwaga 3" xfId="36077" hidden="1"/>
    <cellStyle name="Uwaga 3" xfId="36064" hidden="1"/>
    <cellStyle name="Uwaga 3" xfId="36063" hidden="1"/>
    <cellStyle name="Uwaga 3" xfId="36061" hidden="1"/>
    <cellStyle name="Uwaga 3" xfId="36050" hidden="1"/>
    <cellStyle name="Uwaga 3" xfId="36047" hidden="1"/>
    <cellStyle name="Uwaga 3" xfId="36045" hidden="1"/>
    <cellStyle name="Uwaga 3" xfId="36035" hidden="1"/>
    <cellStyle name="Uwaga 3" xfId="36032" hidden="1"/>
    <cellStyle name="Uwaga 3" xfId="36030" hidden="1"/>
    <cellStyle name="Uwaga 3" xfId="36020" hidden="1"/>
    <cellStyle name="Uwaga 3" xfId="36017" hidden="1"/>
    <cellStyle name="Uwaga 3" xfId="36015" hidden="1"/>
    <cellStyle name="Uwaga 3" xfId="36005" hidden="1"/>
    <cellStyle name="Uwaga 3" xfId="36003" hidden="1"/>
    <cellStyle name="Uwaga 3" xfId="36002" hidden="1"/>
    <cellStyle name="Uwaga 3" xfId="35990" hidden="1"/>
    <cellStyle name="Uwaga 3" xfId="35988" hidden="1"/>
    <cellStyle name="Uwaga 3" xfId="35985" hidden="1"/>
    <cellStyle name="Uwaga 3" xfId="35975" hidden="1"/>
    <cellStyle name="Uwaga 3" xfId="35972" hidden="1"/>
    <cellStyle name="Uwaga 3" xfId="35970" hidden="1"/>
    <cellStyle name="Uwaga 3" xfId="35960" hidden="1"/>
    <cellStyle name="Uwaga 3" xfId="35957" hidden="1"/>
    <cellStyle name="Uwaga 3" xfId="35955" hidden="1"/>
    <cellStyle name="Uwaga 3" xfId="35945" hidden="1"/>
    <cellStyle name="Uwaga 3" xfId="35943" hidden="1"/>
    <cellStyle name="Uwaga 3" xfId="35942" hidden="1"/>
    <cellStyle name="Uwaga 3" xfId="35930" hidden="1"/>
    <cellStyle name="Uwaga 3" xfId="35927" hidden="1"/>
    <cellStyle name="Uwaga 3" xfId="35925" hidden="1"/>
    <cellStyle name="Uwaga 3" xfId="35915" hidden="1"/>
    <cellStyle name="Uwaga 3" xfId="35912" hidden="1"/>
    <cellStyle name="Uwaga 3" xfId="35910" hidden="1"/>
    <cellStyle name="Uwaga 3" xfId="35900" hidden="1"/>
    <cellStyle name="Uwaga 3" xfId="35897" hidden="1"/>
    <cellStyle name="Uwaga 3" xfId="35895" hidden="1"/>
    <cellStyle name="Uwaga 3" xfId="35885" hidden="1"/>
    <cellStyle name="Uwaga 3" xfId="35883" hidden="1"/>
    <cellStyle name="Uwaga 3" xfId="35882" hidden="1"/>
    <cellStyle name="Uwaga 3" xfId="35869" hidden="1"/>
    <cellStyle name="Uwaga 3" xfId="35866" hidden="1"/>
    <cellStyle name="Uwaga 3" xfId="35864" hidden="1"/>
    <cellStyle name="Uwaga 3" xfId="35854" hidden="1"/>
    <cellStyle name="Uwaga 3" xfId="35851" hidden="1"/>
    <cellStyle name="Uwaga 3" xfId="35849" hidden="1"/>
    <cellStyle name="Uwaga 3" xfId="35839" hidden="1"/>
    <cellStyle name="Uwaga 3" xfId="35836" hidden="1"/>
    <cellStyle name="Uwaga 3" xfId="35834" hidden="1"/>
    <cellStyle name="Uwaga 3" xfId="35825" hidden="1"/>
    <cellStyle name="Uwaga 3" xfId="35823" hidden="1"/>
    <cellStyle name="Uwaga 3" xfId="35822" hidden="1"/>
    <cellStyle name="Uwaga 3" xfId="35810" hidden="1"/>
    <cellStyle name="Uwaga 3" xfId="35808" hidden="1"/>
    <cellStyle name="Uwaga 3" xfId="35806" hidden="1"/>
    <cellStyle name="Uwaga 3" xfId="35795" hidden="1"/>
    <cellStyle name="Uwaga 3" xfId="35793" hidden="1"/>
    <cellStyle name="Uwaga 3" xfId="35791" hidden="1"/>
    <cellStyle name="Uwaga 3" xfId="35780" hidden="1"/>
    <cellStyle name="Uwaga 3" xfId="35778" hidden="1"/>
    <cellStyle name="Uwaga 3" xfId="35776" hidden="1"/>
    <cellStyle name="Uwaga 3" xfId="35765" hidden="1"/>
    <cellStyle name="Uwaga 3" xfId="35763" hidden="1"/>
    <cellStyle name="Uwaga 3" xfId="35762" hidden="1"/>
    <cellStyle name="Uwaga 3" xfId="35749" hidden="1"/>
    <cellStyle name="Uwaga 3" xfId="35746" hidden="1"/>
    <cellStyle name="Uwaga 3" xfId="35744" hidden="1"/>
    <cellStyle name="Uwaga 3" xfId="35734" hidden="1"/>
    <cellStyle name="Uwaga 3" xfId="35731" hidden="1"/>
    <cellStyle name="Uwaga 3" xfId="35729" hidden="1"/>
    <cellStyle name="Uwaga 3" xfId="35719" hidden="1"/>
    <cellStyle name="Uwaga 3" xfId="35716" hidden="1"/>
    <cellStyle name="Uwaga 3" xfId="35714" hidden="1"/>
    <cellStyle name="Uwaga 3" xfId="35705" hidden="1"/>
    <cellStyle name="Uwaga 3" xfId="35703" hidden="1"/>
    <cellStyle name="Uwaga 3" xfId="35701" hidden="1"/>
    <cellStyle name="Uwaga 3" xfId="35689" hidden="1"/>
    <cellStyle name="Uwaga 3" xfId="35686" hidden="1"/>
    <cellStyle name="Uwaga 3" xfId="35684" hidden="1"/>
    <cellStyle name="Uwaga 3" xfId="35674" hidden="1"/>
    <cellStyle name="Uwaga 3" xfId="35671" hidden="1"/>
    <cellStyle name="Uwaga 3" xfId="35669" hidden="1"/>
    <cellStyle name="Uwaga 3" xfId="35659" hidden="1"/>
    <cellStyle name="Uwaga 3" xfId="35656" hidden="1"/>
    <cellStyle name="Uwaga 3" xfId="35654" hidden="1"/>
    <cellStyle name="Uwaga 3" xfId="35647" hidden="1"/>
    <cellStyle name="Uwaga 3" xfId="35644" hidden="1"/>
    <cellStyle name="Uwaga 3" xfId="35642" hidden="1"/>
    <cellStyle name="Uwaga 3" xfId="35632" hidden="1"/>
    <cellStyle name="Uwaga 3" xfId="35629" hidden="1"/>
    <cellStyle name="Uwaga 3" xfId="35626" hidden="1"/>
    <cellStyle name="Uwaga 3" xfId="35617" hidden="1"/>
    <cellStyle name="Uwaga 3" xfId="35613" hidden="1"/>
    <cellStyle name="Uwaga 3" xfId="35610" hidden="1"/>
    <cellStyle name="Uwaga 3" xfId="35602" hidden="1"/>
    <cellStyle name="Uwaga 3" xfId="35599" hidden="1"/>
    <cellStyle name="Uwaga 3" xfId="35596" hidden="1"/>
    <cellStyle name="Uwaga 3" xfId="35587" hidden="1"/>
    <cellStyle name="Uwaga 3" xfId="35584" hidden="1"/>
    <cellStyle name="Uwaga 3" xfId="35581" hidden="1"/>
    <cellStyle name="Uwaga 3" xfId="35571" hidden="1"/>
    <cellStyle name="Uwaga 3" xfId="35567" hidden="1"/>
    <cellStyle name="Uwaga 3" xfId="35564" hidden="1"/>
    <cellStyle name="Uwaga 3" xfId="35555" hidden="1"/>
    <cellStyle name="Uwaga 3" xfId="35551" hidden="1"/>
    <cellStyle name="Uwaga 3" xfId="35549" hidden="1"/>
    <cellStyle name="Uwaga 3" xfId="35541" hidden="1"/>
    <cellStyle name="Uwaga 3" xfId="35537" hidden="1"/>
    <cellStyle name="Uwaga 3" xfId="35534" hidden="1"/>
    <cellStyle name="Uwaga 3" xfId="35527" hidden="1"/>
    <cellStyle name="Uwaga 3" xfId="35524" hidden="1"/>
    <cellStyle name="Uwaga 3" xfId="35521" hidden="1"/>
    <cellStyle name="Uwaga 3" xfId="35512" hidden="1"/>
    <cellStyle name="Uwaga 3" xfId="35507" hidden="1"/>
    <cellStyle name="Uwaga 3" xfId="35504" hidden="1"/>
    <cellStyle name="Uwaga 3" xfId="35497" hidden="1"/>
    <cellStyle name="Uwaga 3" xfId="35492" hidden="1"/>
    <cellStyle name="Uwaga 3" xfId="35489" hidden="1"/>
    <cellStyle name="Uwaga 3" xfId="35482" hidden="1"/>
    <cellStyle name="Uwaga 3" xfId="35477" hidden="1"/>
    <cellStyle name="Uwaga 3" xfId="35474" hidden="1"/>
    <cellStyle name="Uwaga 3" xfId="35468" hidden="1"/>
    <cellStyle name="Uwaga 3" xfId="35464" hidden="1"/>
    <cellStyle name="Uwaga 3" xfId="35461" hidden="1"/>
    <cellStyle name="Uwaga 3" xfId="35453" hidden="1"/>
    <cellStyle name="Uwaga 3" xfId="35448" hidden="1"/>
    <cellStyle name="Uwaga 3" xfId="35444" hidden="1"/>
    <cellStyle name="Uwaga 3" xfId="35438" hidden="1"/>
    <cellStyle name="Uwaga 3" xfId="35433" hidden="1"/>
    <cellStyle name="Uwaga 3" xfId="35429" hidden="1"/>
    <cellStyle name="Uwaga 3" xfId="35423" hidden="1"/>
    <cellStyle name="Uwaga 3" xfId="35418" hidden="1"/>
    <cellStyle name="Uwaga 3" xfId="35414" hidden="1"/>
    <cellStyle name="Uwaga 3" xfId="35409" hidden="1"/>
    <cellStyle name="Uwaga 3" xfId="35405" hidden="1"/>
    <cellStyle name="Uwaga 3" xfId="35401" hidden="1"/>
    <cellStyle name="Uwaga 3" xfId="35393" hidden="1"/>
    <cellStyle name="Uwaga 3" xfId="35388" hidden="1"/>
    <cellStyle name="Uwaga 3" xfId="35384" hidden="1"/>
    <cellStyle name="Uwaga 3" xfId="35378" hidden="1"/>
    <cellStyle name="Uwaga 3" xfId="35373" hidden="1"/>
    <cellStyle name="Uwaga 3" xfId="35369" hidden="1"/>
    <cellStyle name="Uwaga 3" xfId="35363" hidden="1"/>
    <cellStyle name="Uwaga 3" xfId="35358" hidden="1"/>
    <cellStyle name="Uwaga 3" xfId="35354" hidden="1"/>
    <cellStyle name="Uwaga 3" xfId="35350" hidden="1"/>
    <cellStyle name="Uwaga 3" xfId="35345" hidden="1"/>
    <cellStyle name="Uwaga 3" xfId="35340" hidden="1"/>
    <cellStyle name="Uwaga 3" xfId="35335" hidden="1"/>
    <cellStyle name="Uwaga 3" xfId="35331" hidden="1"/>
    <cellStyle name="Uwaga 3" xfId="35327" hidden="1"/>
    <cellStyle name="Uwaga 3" xfId="35320" hidden="1"/>
    <cellStyle name="Uwaga 3" xfId="35316" hidden="1"/>
    <cellStyle name="Uwaga 3" xfId="35311" hidden="1"/>
    <cellStyle name="Uwaga 3" xfId="35305" hidden="1"/>
    <cellStyle name="Uwaga 3" xfId="35301" hidden="1"/>
    <cellStyle name="Uwaga 3" xfId="35296" hidden="1"/>
    <cellStyle name="Uwaga 3" xfId="35290" hidden="1"/>
    <cellStyle name="Uwaga 3" xfId="35286" hidden="1"/>
    <cellStyle name="Uwaga 3" xfId="35281" hidden="1"/>
    <cellStyle name="Uwaga 3" xfId="35275" hidden="1"/>
    <cellStyle name="Uwaga 3" xfId="35271" hidden="1"/>
    <cellStyle name="Uwaga 3" xfId="35267" hidden="1"/>
    <cellStyle name="Uwaga 3" xfId="36127" hidden="1"/>
    <cellStyle name="Uwaga 3" xfId="36126" hidden="1"/>
    <cellStyle name="Uwaga 3" xfId="36125" hidden="1"/>
    <cellStyle name="Uwaga 3" xfId="36112" hidden="1"/>
    <cellStyle name="Uwaga 3" xfId="36111" hidden="1"/>
    <cellStyle name="Uwaga 3" xfId="36110" hidden="1"/>
    <cellStyle name="Uwaga 3" xfId="36097" hidden="1"/>
    <cellStyle name="Uwaga 3" xfId="36096" hidden="1"/>
    <cellStyle name="Uwaga 3" xfId="36095" hidden="1"/>
    <cellStyle name="Uwaga 3" xfId="36082" hidden="1"/>
    <cellStyle name="Uwaga 3" xfId="36081" hidden="1"/>
    <cellStyle name="Uwaga 3" xfId="36080" hidden="1"/>
    <cellStyle name="Uwaga 3" xfId="36067" hidden="1"/>
    <cellStyle name="Uwaga 3" xfId="36066" hidden="1"/>
    <cellStyle name="Uwaga 3" xfId="36065" hidden="1"/>
    <cellStyle name="Uwaga 3" xfId="36053" hidden="1"/>
    <cellStyle name="Uwaga 3" xfId="36051" hidden="1"/>
    <cellStyle name="Uwaga 3" xfId="36049" hidden="1"/>
    <cellStyle name="Uwaga 3" xfId="36038" hidden="1"/>
    <cellStyle name="Uwaga 3" xfId="36036" hidden="1"/>
    <cellStyle name="Uwaga 3" xfId="36034" hidden="1"/>
    <cellStyle name="Uwaga 3" xfId="36023" hidden="1"/>
    <cellStyle name="Uwaga 3" xfId="36021" hidden="1"/>
    <cellStyle name="Uwaga 3" xfId="36019" hidden="1"/>
    <cellStyle name="Uwaga 3" xfId="36008" hidden="1"/>
    <cellStyle name="Uwaga 3" xfId="36006" hidden="1"/>
    <cellStyle name="Uwaga 3" xfId="36004" hidden="1"/>
    <cellStyle name="Uwaga 3" xfId="35993" hidden="1"/>
    <cellStyle name="Uwaga 3" xfId="35991" hidden="1"/>
    <cellStyle name="Uwaga 3" xfId="35989" hidden="1"/>
    <cellStyle name="Uwaga 3" xfId="35978" hidden="1"/>
    <cellStyle name="Uwaga 3" xfId="35976" hidden="1"/>
    <cellStyle name="Uwaga 3" xfId="35974" hidden="1"/>
    <cellStyle name="Uwaga 3" xfId="35963" hidden="1"/>
    <cellStyle name="Uwaga 3" xfId="35961" hidden="1"/>
    <cellStyle name="Uwaga 3" xfId="35959" hidden="1"/>
    <cellStyle name="Uwaga 3" xfId="35948" hidden="1"/>
    <cellStyle name="Uwaga 3" xfId="35946" hidden="1"/>
    <cellStyle name="Uwaga 3" xfId="35944" hidden="1"/>
    <cellStyle name="Uwaga 3" xfId="35933" hidden="1"/>
    <cellStyle name="Uwaga 3" xfId="35931" hidden="1"/>
    <cellStyle name="Uwaga 3" xfId="35929" hidden="1"/>
    <cellStyle name="Uwaga 3" xfId="35918" hidden="1"/>
    <cellStyle name="Uwaga 3" xfId="35916" hidden="1"/>
    <cellStyle name="Uwaga 3" xfId="35914" hidden="1"/>
    <cellStyle name="Uwaga 3" xfId="35903" hidden="1"/>
    <cellStyle name="Uwaga 3" xfId="35901" hidden="1"/>
    <cellStyle name="Uwaga 3" xfId="35899" hidden="1"/>
    <cellStyle name="Uwaga 3" xfId="35888" hidden="1"/>
    <cellStyle name="Uwaga 3" xfId="35886" hidden="1"/>
    <cellStyle name="Uwaga 3" xfId="35884" hidden="1"/>
    <cellStyle name="Uwaga 3" xfId="35873" hidden="1"/>
    <cellStyle name="Uwaga 3" xfId="35871" hidden="1"/>
    <cellStyle name="Uwaga 3" xfId="35868" hidden="1"/>
    <cellStyle name="Uwaga 3" xfId="35858" hidden="1"/>
    <cellStyle name="Uwaga 3" xfId="35855" hidden="1"/>
    <cellStyle name="Uwaga 3" xfId="35852" hidden="1"/>
    <cellStyle name="Uwaga 3" xfId="35843" hidden="1"/>
    <cellStyle name="Uwaga 3" xfId="35841" hidden="1"/>
    <cellStyle name="Uwaga 3" xfId="35838" hidden="1"/>
    <cellStyle name="Uwaga 3" xfId="35828" hidden="1"/>
    <cellStyle name="Uwaga 3" xfId="35826" hidden="1"/>
    <cellStyle name="Uwaga 3" xfId="35824" hidden="1"/>
    <cellStyle name="Uwaga 3" xfId="35813" hidden="1"/>
    <cellStyle name="Uwaga 3" xfId="35811" hidden="1"/>
    <cellStyle name="Uwaga 3" xfId="35809" hidden="1"/>
    <cellStyle name="Uwaga 3" xfId="35798" hidden="1"/>
    <cellStyle name="Uwaga 3" xfId="35796" hidden="1"/>
    <cellStyle name="Uwaga 3" xfId="35794" hidden="1"/>
    <cellStyle name="Uwaga 3" xfId="35783" hidden="1"/>
    <cellStyle name="Uwaga 3" xfId="35781" hidden="1"/>
    <cellStyle name="Uwaga 3" xfId="35779" hidden="1"/>
    <cellStyle name="Uwaga 3" xfId="35768" hidden="1"/>
    <cellStyle name="Uwaga 3" xfId="35766" hidden="1"/>
    <cellStyle name="Uwaga 3" xfId="35764" hidden="1"/>
    <cellStyle name="Uwaga 3" xfId="35753" hidden="1"/>
    <cellStyle name="Uwaga 3" xfId="35751" hidden="1"/>
    <cellStyle name="Uwaga 3" xfId="35748" hidden="1"/>
    <cellStyle name="Uwaga 3" xfId="35738" hidden="1"/>
    <cellStyle name="Uwaga 3" xfId="35735" hidden="1"/>
    <cellStyle name="Uwaga 3" xfId="35732" hidden="1"/>
    <cellStyle name="Uwaga 3" xfId="35723" hidden="1"/>
    <cellStyle name="Uwaga 3" xfId="35720" hidden="1"/>
    <cellStyle name="Uwaga 3" xfId="35717" hidden="1"/>
    <cellStyle name="Uwaga 3" xfId="35708" hidden="1"/>
    <cellStyle name="Uwaga 3" xfId="35706" hidden="1"/>
    <cellStyle name="Uwaga 3" xfId="35704" hidden="1"/>
    <cellStyle name="Uwaga 3" xfId="35693" hidden="1"/>
    <cellStyle name="Uwaga 3" xfId="35690" hidden="1"/>
    <cellStyle name="Uwaga 3" xfId="35687" hidden="1"/>
    <cellStyle name="Uwaga 3" xfId="35678" hidden="1"/>
    <cellStyle name="Uwaga 3" xfId="35675" hidden="1"/>
    <cellStyle name="Uwaga 3" xfId="35672" hidden="1"/>
    <cellStyle name="Uwaga 3" xfId="35663" hidden="1"/>
    <cellStyle name="Uwaga 3" xfId="35660" hidden="1"/>
    <cellStyle name="Uwaga 3" xfId="35657" hidden="1"/>
    <cellStyle name="Uwaga 3" xfId="35650" hidden="1"/>
    <cellStyle name="Uwaga 3" xfId="35646" hidden="1"/>
    <cellStyle name="Uwaga 3" xfId="35643" hidden="1"/>
    <cellStyle name="Uwaga 3" xfId="35635" hidden="1"/>
    <cellStyle name="Uwaga 3" xfId="35631" hidden="1"/>
    <cellStyle name="Uwaga 3" xfId="35628" hidden="1"/>
    <cellStyle name="Uwaga 3" xfId="35620" hidden="1"/>
    <cellStyle name="Uwaga 3" xfId="35616" hidden="1"/>
    <cellStyle name="Uwaga 3" xfId="35612" hidden="1"/>
    <cellStyle name="Uwaga 3" xfId="35605" hidden="1"/>
    <cellStyle name="Uwaga 3" xfId="35601" hidden="1"/>
    <cellStyle name="Uwaga 3" xfId="35598" hidden="1"/>
    <cellStyle name="Uwaga 3" xfId="35590" hidden="1"/>
    <cellStyle name="Uwaga 3" xfId="35586" hidden="1"/>
    <cellStyle name="Uwaga 3" xfId="35583" hidden="1"/>
    <cellStyle name="Uwaga 3" xfId="35574" hidden="1"/>
    <cellStyle name="Uwaga 3" xfId="35569" hidden="1"/>
    <cellStyle name="Uwaga 3" xfId="35565" hidden="1"/>
    <cellStyle name="Uwaga 3" xfId="35559" hidden="1"/>
    <cellStyle name="Uwaga 3" xfId="35554" hidden="1"/>
    <cellStyle name="Uwaga 3" xfId="35550" hidden="1"/>
    <cellStyle name="Uwaga 3" xfId="35544" hidden="1"/>
    <cellStyle name="Uwaga 3" xfId="35539" hidden="1"/>
    <cellStyle name="Uwaga 3" xfId="35535" hidden="1"/>
    <cellStyle name="Uwaga 3" xfId="35530" hidden="1"/>
    <cellStyle name="Uwaga 3" xfId="35526" hidden="1"/>
    <cellStyle name="Uwaga 3" xfId="35522" hidden="1"/>
    <cellStyle name="Uwaga 3" xfId="35515" hidden="1"/>
    <cellStyle name="Uwaga 3" xfId="35510" hidden="1"/>
    <cellStyle name="Uwaga 3" xfId="35506" hidden="1"/>
    <cellStyle name="Uwaga 3" xfId="35499" hidden="1"/>
    <cellStyle name="Uwaga 3" xfId="35494" hidden="1"/>
    <cellStyle name="Uwaga 3" xfId="35490" hidden="1"/>
    <cellStyle name="Uwaga 3" xfId="35485" hidden="1"/>
    <cellStyle name="Uwaga 3" xfId="35480" hidden="1"/>
    <cellStyle name="Uwaga 3" xfId="35476" hidden="1"/>
    <cellStyle name="Uwaga 3" xfId="35470" hidden="1"/>
    <cellStyle name="Uwaga 3" xfId="35466" hidden="1"/>
    <cellStyle name="Uwaga 3" xfId="35463" hidden="1"/>
    <cellStyle name="Uwaga 3" xfId="35456" hidden="1"/>
    <cellStyle name="Uwaga 3" xfId="35451" hidden="1"/>
    <cellStyle name="Uwaga 3" xfId="35446" hidden="1"/>
    <cellStyle name="Uwaga 3" xfId="35440" hidden="1"/>
    <cellStyle name="Uwaga 3" xfId="35435" hidden="1"/>
    <cellStyle name="Uwaga 3" xfId="35430" hidden="1"/>
    <cellStyle name="Uwaga 3" xfId="35425" hidden="1"/>
    <cellStyle name="Uwaga 3" xfId="35420" hidden="1"/>
    <cellStyle name="Uwaga 3" xfId="35415" hidden="1"/>
    <cellStyle name="Uwaga 3" xfId="35411" hidden="1"/>
    <cellStyle name="Uwaga 3" xfId="35407" hidden="1"/>
    <cellStyle name="Uwaga 3" xfId="35402" hidden="1"/>
    <cellStyle name="Uwaga 3" xfId="35395" hidden="1"/>
    <cellStyle name="Uwaga 3" xfId="35390" hidden="1"/>
    <cellStyle name="Uwaga 3" xfId="35385" hidden="1"/>
    <cellStyle name="Uwaga 3" xfId="35379" hidden="1"/>
    <cellStyle name="Uwaga 3" xfId="35374" hidden="1"/>
    <cellStyle name="Uwaga 3" xfId="35370" hidden="1"/>
    <cellStyle name="Uwaga 3" xfId="35365" hidden="1"/>
    <cellStyle name="Uwaga 3" xfId="35360" hidden="1"/>
    <cellStyle name="Uwaga 3" xfId="35355" hidden="1"/>
    <cellStyle name="Uwaga 3" xfId="35351" hidden="1"/>
    <cellStyle name="Uwaga 3" xfId="35346" hidden="1"/>
    <cellStyle name="Uwaga 3" xfId="35341" hidden="1"/>
    <cellStyle name="Uwaga 3" xfId="35336" hidden="1"/>
    <cellStyle name="Uwaga 3" xfId="35332" hidden="1"/>
    <cellStyle name="Uwaga 3" xfId="35328" hidden="1"/>
    <cellStyle name="Uwaga 3" xfId="35321" hidden="1"/>
    <cellStyle name="Uwaga 3" xfId="35317" hidden="1"/>
    <cellStyle name="Uwaga 3" xfId="35312" hidden="1"/>
    <cellStyle name="Uwaga 3" xfId="35306" hidden="1"/>
    <cellStyle name="Uwaga 3" xfId="35302" hidden="1"/>
    <cellStyle name="Uwaga 3" xfId="35297" hidden="1"/>
    <cellStyle name="Uwaga 3" xfId="35291" hidden="1"/>
    <cellStyle name="Uwaga 3" xfId="35287" hidden="1"/>
    <cellStyle name="Uwaga 3" xfId="35283" hidden="1"/>
    <cellStyle name="Uwaga 3" xfId="35276" hidden="1"/>
    <cellStyle name="Uwaga 3" xfId="35272" hidden="1"/>
    <cellStyle name="Uwaga 3" xfId="35268" hidden="1"/>
    <cellStyle name="Uwaga 3" xfId="36132" hidden="1"/>
    <cellStyle name="Uwaga 3" xfId="36130" hidden="1"/>
    <cellStyle name="Uwaga 3" xfId="36128" hidden="1"/>
    <cellStyle name="Uwaga 3" xfId="36115" hidden="1"/>
    <cellStyle name="Uwaga 3" xfId="36114" hidden="1"/>
    <cellStyle name="Uwaga 3" xfId="36113" hidden="1"/>
    <cellStyle name="Uwaga 3" xfId="36100" hidden="1"/>
    <cellStyle name="Uwaga 3" xfId="36099" hidden="1"/>
    <cellStyle name="Uwaga 3" xfId="36098" hidden="1"/>
    <cellStyle name="Uwaga 3" xfId="36086" hidden="1"/>
    <cellStyle name="Uwaga 3" xfId="36084" hidden="1"/>
    <cellStyle name="Uwaga 3" xfId="36083" hidden="1"/>
    <cellStyle name="Uwaga 3" xfId="36070" hidden="1"/>
    <cellStyle name="Uwaga 3" xfId="36069" hidden="1"/>
    <cellStyle name="Uwaga 3" xfId="36068" hidden="1"/>
    <cellStyle name="Uwaga 3" xfId="36056" hidden="1"/>
    <cellStyle name="Uwaga 3" xfId="36054" hidden="1"/>
    <cellStyle name="Uwaga 3" xfId="36052" hidden="1"/>
    <cellStyle name="Uwaga 3" xfId="36041" hidden="1"/>
    <cellStyle name="Uwaga 3" xfId="36039" hidden="1"/>
    <cellStyle name="Uwaga 3" xfId="36037" hidden="1"/>
    <cellStyle name="Uwaga 3" xfId="36026" hidden="1"/>
    <cellStyle name="Uwaga 3" xfId="36024" hidden="1"/>
    <cellStyle name="Uwaga 3" xfId="36022" hidden="1"/>
    <cellStyle name="Uwaga 3" xfId="36011" hidden="1"/>
    <cellStyle name="Uwaga 3" xfId="36009" hidden="1"/>
    <cellStyle name="Uwaga 3" xfId="36007" hidden="1"/>
    <cellStyle name="Uwaga 3" xfId="35996" hidden="1"/>
    <cellStyle name="Uwaga 3" xfId="35994" hidden="1"/>
    <cellStyle name="Uwaga 3" xfId="35992" hidden="1"/>
    <cellStyle name="Uwaga 3" xfId="35981" hidden="1"/>
    <cellStyle name="Uwaga 3" xfId="35979" hidden="1"/>
    <cellStyle name="Uwaga 3" xfId="35977" hidden="1"/>
    <cellStyle name="Uwaga 3" xfId="35966" hidden="1"/>
    <cellStyle name="Uwaga 3" xfId="35964" hidden="1"/>
    <cellStyle name="Uwaga 3" xfId="35962" hidden="1"/>
    <cellStyle name="Uwaga 3" xfId="35951" hidden="1"/>
    <cellStyle name="Uwaga 3" xfId="35949" hidden="1"/>
    <cellStyle name="Uwaga 3" xfId="35947" hidden="1"/>
    <cellStyle name="Uwaga 3" xfId="35936" hidden="1"/>
    <cellStyle name="Uwaga 3" xfId="35934" hidden="1"/>
    <cellStyle name="Uwaga 3" xfId="35932" hidden="1"/>
    <cellStyle name="Uwaga 3" xfId="35921" hidden="1"/>
    <cellStyle name="Uwaga 3" xfId="35919" hidden="1"/>
    <cellStyle name="Uwaga 3" xfId="35917" hidden="1"/>
    <cellStyle name="Uwaga 3" xfId="35906" hidden="1"/>
    <cellStyle name="Uwaga 3" xfId="35904" hidden="1"/>
    <cellStyle name="Uwaga 3" xfId="35902" hidden="1"/>
    <cellStyle name="Uwaga 3" xfId="35891" hidden="1"/>
    <cellStyle name="Uwaga 3" xfId="35889" hidden="1"/>
    <cellStyle name="Uwaga 3" xfId="35887" hidden="1"/>
    <cellStyle name="Uwaga 3" xfId="35876" hidden="1"/>
    <cellStyle name="Uwaga 3" xfId="35874" hidden="1"/>
    <cellStyle name="Uwaga 3" xfId="35872" hidden="1"/>
    <cellStyle name="Uwaga 3" xfId="35861" hidden="1"/>
    <cellStyle name="Uwaga 3" xfId="35859" hidden="1"/>
    <cellStyle name="Uwaga 3" xfId="35857" hidden="1"/>
    <cellStyle name="Uwaga 3" xfId="35846" hidden="1"/>
    <cellStyle name="Uwaga 3" xfId="35844" hidden="1"/>
    <cellStyle name="Uwaga 3" xfId="35842" hidden="1"/>
    <cellStyle name="Uwaga 3" xfId="35831" hidden="1"/>
    <cellStyle name="Uwaga 3" xfId="35829" hidden="1"/>
    <cellStyle name="Uwaga 3" xfId="35827" hidden="1"/>
    <cellStyle name="Uwaga 3" xfId="35816" hidden="1"/>
    <cellStyle name="Uwaga 3" xfId="35814" hidden="1"/>
    <cellStyle name="Uwaga 3" xfId="35812" hidden="1"/>
    <cellStyle name="Uwaga 3" xfId="35801" hidden="1"/>
    <cellStyle name="Uwaga 3" xfId="35799" hidden="1"/>
    <cellStyle name="Uwaga 3" xfId="35797" hidden="1"/>
    <cellStyle name="Uwaga 3" xfId="35786" hidden="1"/>
    <cellStyle name="Uwaga 3" xfId="35784" hidden="1"/>
    <cellStyle name="Uwaga 3" xfId="35782" hidden="1"/>
    <cellStyle name="Uwaga 3" xfId="35771" hidden="1"/>
    <cellStyle name="Uwaga 3" xfId="35769" hidden="1"/>
    <cellStyle name="Uwaga 3" xfId="35767" hidden="1"/>
    <cellStyle name="Uwaga 3" xfId="35756" hidden="1"/>
    <cellStyle name="Uwaga 3" xfId="35754" hidden="1"/>
    <cellStyle name="Uwaga 3" xfId="35752" hidden="1"/>
    <cellStyle name="Uwaga 3" xfId="35741" hidden="1"/>
    <cellStyle name="Uwaga 3" xfId="35739" hidden="1"/>
    <cellStyle name="Uwaga 3" xfId="35736" hidden="1"/>
    <cellStyle name="Uwaga 3" xfId="35726" hidden="1"/>
    <cellStyle name="Uwaga 3" xfId="35724" hidden="1"/>
    <cellStyle name="Uwaga 3" xfId="35722" hidden="1"/>
    <cellStyle name="Uwaga 3" xfId="35711" hidden="1"/>
    <cellStyle name="Uwaga 3" xfId="35709" hidden="1"/>
    <cellStyle name="Uwaga 3" xfId="35707" hidden="1"/>
    <cellStyle name="Uwaga 3" xfId="35696" hidden="1"/>
    <cellStyle name="Uwaga 3" xfId="35694" hidden="1"/>
    <cellStyle name="Uwaga 3" xfId="35691" hidden="1"/>
    <cellStyle name="Uwaga 3" xfId="35681" hidden="1"/>
    <cellStyle name="Uwaga 3" xfId="35679" hidden="1"/>
    <cellStyle name="Uwaga 3" xfId="35676" hidden="1"/>
    <cellStyle name="Uwaga 3" xfId="35666" hidden="1"/>
    <cellStyle name="Uwaga 3" xfId="35664" hidden="1"/>
    <cellStyle name="Uwaga 3" xfId="35661" hidden="1"/>
    <cellStyle name="Uwaga 3" xfId="35652" hidden="1"/>
    <cellStyle name="Uwaga 3" xfId="35649" hidden="1"/>
    <cellStyle name="Uwaga 3" xfId="35645" hidden="1"/>
    <cellStyle name="Uwaga 3" xfId="35637" hidden="1"/>
    <cellStyle name="Uwaga 3" xfId="35634" hidden="1"/>
    <cellStyle name="Uwaga 3" xfId="35630" hidden="1"/>
    <cellStyle name="Uwaga 3" xfId="35622" hidden="1"/>
    <cellStyle name="Uwaga 3" xfId="35619" hidden="1"/>
    <cellStyle name="Uwaga 3" xfId="35615" hidden="1"/>
    <cellStyle name="Uwaga 3" xfId="35607" hidden="1"/>
    <cellStyle name="Uwaga 3" xfId="35604" hidden="1"/>
    <cellStyle name="Uwaga 3" xfId="35600" hidden="1"/>
    <cellStyle name="Uwaga 3" xfId="35592" hidden="1"/>
    <cellStyle name="Uwaga 3" xfId="35589" hidden="1"/>
    <cellStyle name="Uwaga 3" xfId="35585" hidden="1"/>
    <cellStyle name="Uwaga 3" xfId="35577" hidden="1"/>
    <cellStyle name="Uwaga 3" xfId="35573" hidden="1"/>
    <cellStyle name="Uwaga 3" xfId="35568" hidden="1"/>
    <cellStyle name="Uwaga 3" xfId="35562" hidden="1"/>
    <cellStyle name="Uwaga 3" xfId="35558" hidden="1"/>
    <cellStyle name="Uwaga 3" xfId="35553" hidden="1"/>
    <cellStyle name="Uwaga 3" xfId="35547" hidden="1"/>
    <cellStyle name="Uwaga 3" xfId="35543" hidden="1"/>
    <cellStyle name="Uwaga 3" xfId="35538" hidden="1"/>
    <cellStyle name="Uwaga 3" xfId="35532" hidden="1"/>
    <cellStyle name="Uwaga 3" xfId="35529" hidden="1"/>
    <cellStyle name="Uwaga 3" xfId="35525" hidden="1"/>
    <cellStyle name="Uwaga 3" xfId="35517" hidden="1"/>
    <cellStyle name="Uwaga 3" xfId="35514" hidden="1"/>
    <cellStyle name="Uwaga 3" xfId="35509" hidden="1"/>
    <cellStyle name="Uwaga 3" xfId="35502" hidden="1"/>
    <cellStyle name="Uwaga 3" xfId="35498" hidden="1"/>
    <cellStyle name="Uwaga 3" xfId="35493" hidden="1"/>
    <cellStyle name="Uwaga 3" xfId="35487" hidden="1"/>
    <cellStyle name="Uwaga 3" xfId="35483" hidden="1"/>
    <cellStyle name="Uwaga 3" xfId="35478" hidden="1"/>
    <cellStyle name="Uwaga 3" xfId="35472" hidden="1"/>
    <cellStyle name="Uwaga 3" xfId="35469" hidden="1"/>
    <cellStyle name="Uwaga 3" xfId="35465" hidden="1"/>
    <cellStyle name="Uwaga 3" xfId="35457" hidden="1"/>
    <cellStyle name="Uwaga 3" xfId="35452" hidden="1"/>
    <cellStyle name="Uwaga 3" xfId="35447" hidden="1"/>
    <cellStyle name="Uwaga 3" xfId="35442" hidden="1"/>
    <cellStyle name="Uwaga 3" xfId="35437" hidden="1"/>
    <cellStyle name="Uwaga 3" xfId="35432" hidden="1"/>
    <cellStyle name="Uwaga 3" xfId="35427" hidden="1"/>
    <cellStyle name="Uwaga 3" xfId="35422" hidden="1"/>
    <cellStyle name="Uwaga 3" xfId="35417" hidden="1"/>
    <cellStyle name="Uwaga 3" xfId="35412" hidden="1"/>
    <cellStyle name="Uwaga 3" xfId="35408" hidden="1"/>
    <cellStyle name="Uwaga 3" xfId="35403" hidden="1"/>
    <cellStyle name="Uwaga 3" xfId="35396" hidden="1"/>
    <cellStyle name="Uwaga 3" xfId="35391" hidden="1"/>
    <cellStyle name="Uwaga 3" xfId="35386" hidden="1"/>
    <cellStyle name="Uwaga 3" xfId="35381" hidden="1"/>
    <cellStyle name="Uwaga 3" xfId="35376" hidden="1"/>
    <cellStyle name="Uwaga 3" xfId="35371" hidden="1"/>
    <cellStyle name="Uwaga 3" xfId="35366" hidden="1"/>
    <cellStyle name="Uwaga 3" xfId="35361" hidden="1"/>
    <cellStyle name="Uwaga 3" xfId="35356" hidden="1"/>
    <cellStyle name="Uwaga 3" xfId="35352" hidden="1"/>
    <cellStyle name="Uwaga 3" xfId="35347" hidden="1"/>
    <cellStyle name="Uwaga 3" xfId="35342" hidden="1"/>
    <cellStyle name="Uwaga 3" xfId="35337" hidden="1"/>
    <cellStyle name="Uwaga 3" xfId="35333" hidden="1"/>
    <cellStyle name="Uwaga 3" xfId="35329" hidden="1"/>
    <cellStyle name="Uwaga 3" xfId="35322" hidden="1"/>
    <cellStyle name="Uwaga 3" xfId="35318" hidden="1"/>
    <cellStyle name="Uwaga 3" xfId="35313" hidden="1"/>
    <cellStyle name="Uwaga 3" xfId="35307" hidden="1"/>
    <cellStyle name="Uwaga 3" xfId="35303" hidden="1"/>
    <cellStyle name="Uwaga 3" xfId="35298" hidden="1"/>
    <cellStyle name="Uwaga 3" xfId="35292" hidden="1"/>
    <cellStyle name="Uwaga 3" xfId="35288" hidden="1"/>
    <cellStyle name="Uwaga 3" xfId="35284" hidden="1"/>
    <cellStyle name="Uwaga 3" xfId="35277" hidden="1"/>
    <cellStyle name="Uwaga 3" xfId="35273" hidden="1"/>
    <cellStyle name="Uwaga 3" xfId="35269" hidden="1"/>
    <cellStyle name="Uwaga 3" xfId="36136" hidden="1"/>
    <cellStyle name="Uwaga 3" xfId="36135" hidden="1"/>
    <cellStyle name="Uwaga 3" xfId="36133" hidden="1"/>
    <cellStyle name="Uwaga 3" xfId="36120" hidden="1"/>
    <cellStyle name="Uwaga 3" xfId="36118" hidden="1"/>
    <cellStyle name="Uwaga 3" xfId="36116" hidden="1"/>
    <cellStyle name="Uwaga 3" xfId="36106" hidden="1"/>
    <cellStyle name="Uwaga 3" xfId="36104" hidden="1"/>
    <cellStyle name="Uwaga 3" xfId="36102" hidden="1"/>
    <cellStyle name="Uwaga 3" xfId="36091" hidden="1"/>
    <cellStyle name="Uwaga 3" xfId="36089" hidden="1"/>
    <cellStyle name="Uwaga 3" xfId="36087" hidden="1"/>
    <cellStyle name="Uwaga 3" xfId="36074" hidden="1"/>
    <cellStyle name="Uwaga 3" xfId="36072" hidden="1"/>
    <cellStyle name="Uwaga 3" xfId="36071" hidden="1"/>
    <cellStyle name="Uwaga 3" xfId="36058" hidden="1"/>
    <cellStyle name="Uwaga 3" xfId="36057" hidden="1"/>
    <cellStyle name="Uwaga 3" xfId="36055" hidden="1"/>
    <cellStyle name="Uwaga 3" xfId="36043" hidden="1"/>
    <cellStyle name="Uwaga 3" xfId="36042" hidden="1"/>
    <cellStyle name="Uwaga 3" xfId="36040" hidden="1"/>
    <cellStyle name="Uwaga 3" xfId="36028" hidden="1"/>
    <cellStyle name="Uwaga 3" xfId="36027" hidden="1"/>
    <cellStyle name="Uwaga 3" xfId="36025" hidden="1"/>
    <cellStyle name="Uwaga 3" xfId="36013" hidden="1"/>
    <cellStyle name="Uwaga 3" xfId="36012" hidden="1"/>
    <cellStyle name="Uwaga 3" xfId="36010" hidden="1"/>
    <cellStyle name="Uwaga 3" xfId="35998" hidden="1"/>
    <cellStyle name="Uwaga 3" xfId="35997" hidden="1"/>
    <cellStyle name="Uwaga 3" xfId="35995" hidden="1"/>
    <cellStyle name="Uwaga 3" xfId="35983" hidden="1"/>
    <cellStyle name="Uwaga 3" xfId="35982" hidden="1"/>
    <cellStyle name="Uwaga 3" xfId="35980" hidden="1"/>
    <cellStyle name="Uwaga 3" xfId="35968" hidden="1"/>
    <cellStyle name="Uwaga 3" xfId="35967" hidden="1"/>
    <cellStyle name="Uwaga 3" xfId="35965" hidden="1"/>
    <cellStyle name="Uwaga 3" xfId="35953" hidden="1"/>
    <cellStyle name="Uwaga 3" xfId="35952" hidden="1"/>
    <cellStyle name="Uwaga 3" xfId="35950" hidden="1"/>
    <cellStyle name="Uwaga 3" xfId="35938" hidden="1"/>
    <cellStyle name="Uwaga 3" xfId="35937" hidden="1"/>
    <cellStyle name="Uwaga 3" xfId="35935" hidden="1"/>
    <cellStyle name="Uwaga 3" xfId="35923" hidden="1"/>
    <cellStyle name="Uwaga 3" xfId="35922" hidden="1"/>
    <cellStyle name="Uwaga 3" xfId="35920" hidden="1"/>
    <cellStyle name="Uwaga 3" xfId="35908" hidden="1"/>
    <cellStyle name="Uwaga 3" xfId="35907" hidden="1"/>
    <cellStyle name="Uwaga 3" xfId="35905" hidden="1"/>
    <cellStyle name="Uwaga 3" xfId="35893" hidden="1"/>
    <cellStyle name="Uwaga 3" xfId="35892" hidden="1"/>
    <cellStyle name="Uwaga 3" xfId="35890" hidden="1"/>
    <cellStyle name="Uwaga 3" xfId="35878" hidden="1"/>
    <cellStyle name="Uwaga 3" xfId="35877" hidden="1"/>
    <cellStyle name="Uwaga 3" xfId="35875" hidden="1"/>
    <cellStyle name="Uwaga 3" xfId="35863" hidden="1"/>
    <cellStyle name="Uwaga 3" xfId="35862" hidden="1"/>
    <cellStyle name="Uwaga 3" xfId="35860" hidden="1"/>
    <cellStyle name="Uwaga 3" xfId="35848" hidden="1"/>
    <cellStyle name="Uwaga 3" xfId="35847" hidden="1"/>
    <cellStyle name="Uwaga 3" xfId="35845" hidden="1"/>
    <cellStyle name="Uwaga 3" xfId="35833" hidden="1"/>
    <cellStyle name="Uwaga 3" xfId="35832" hidden="1"/>
    <cellStyle name="Uwaga 3" xfId="35830" hidden="1"/>
    <cellStyle name="Uwaga 3" xfId="35818" hidden="1"/>
    <cellStyle name="Uwaga 3" xfId="35817" hidden="1"/>
    <cellStyle name="Uwaga 3" xfId="35815" hidden="1"/>
    <cellStyle name="Uwaga 3" xfId="35803" hidden="1"/>
    <cellStyle name="Uwaga 3" xfId="35802" hidden="1"/>
    <cellStyle name="Uwaga 3" xfId="35800" hidden="1"/>
    <cellStyle name="Uwaga 3" xfId="35788" hidden="1"/>
    <cellStyle name="Uwaga 3" xfId="35787" hidden="1"/>
    <cellStyle name="Uwaga 3" xfId="35785" hidden="1"/>
    <cellStyle name="Uwaga 3" xfId="35773" hidden="1"/>
    <cellStyle name="Uwaga 3" xfId="35772" hidden="1"/>
    <cellStyle name="Uwaga 3" xfId="35770" hidden="1"/>
    <cellStyle name="Uwaga 3" xfId="35758" hidden="1"/>
    <cellStyle name="Uwaga 3" xfId="35757" hidden="1"/>
    <cellStyle name="Uwaga 3" xfId="35755" hidden="1"/>
    <cellStyle name="Uwaga 3" xfId="35743" hidden="1"/>
    <cellStyle name="Uwaga 3" xfId="35742" hidden="1"/>
    <cellStyle name="Uwaga 3" xfId="35740" hidden="1"/>
    <cellStyle name="Uwaga 3" xfId="35728" hidden="1"/>
    <cellStyle name="Uwaga 3" xfId="35727" hidden="1"/>
    <cellStyle name="Uwaga 3" xfId="35725" hidden="1"/>
    <cellStyle name="Uwaga 3" xfId="35713" hidden="1"/>
    <cellStyle name="Uwaga 3" xfId="35712" hidden="1"/>
    <cellStyle name="Uwaga 3" xfId="35710" hidden="1"/>
    <cellStyle name="Uwaga 3" xfId="35698" hidden="1"/>
    <cellStyle name="Uwaga 3" xfId="35697" hidden="1"/>
    <cellStyle name="Uwaga 3" xfId="35695" hidden="1"/>
    <cellStyle name="Uwaga 3" xfId="35683" hidden="1"/>
    <cellStyle name="Uwaga 3" xfId="35682" hidden="1"/>
    <cellStyle name="Uwaga 3" xfId="35680" hidden="1"/>
    <cellStyle name="Uwaga 3" xfId="35668" hidden="1"/>
    <cellStyle name="Uwaga 3" xfId="35667" hidden="1"/>
    <cellStyle name="Uwaga 3" xfId="35665" hidden="1"/>
    <cellStyle name="Uwaga 3" xfId="35653" hidden="1"/>
    <cellStyle name="Uwaga 3" xfId="35651" hidden="1"/>
    <cellStyle name="Uwaga 3" xfId="35648" hidden="1"/>
    <cellStyle name="Uwaga 3" xfId="35638" hidden="1"/>
    <cellStyle name="Uwaga 3" xfId="35636" hidden="1"/>
    <cellStyle name="Uwaga 3" xfId="35633" hidden="1"/>
    <cellStyle name="Uwaga 3" xfId="35623" hidden="1"/>
    <cellStyle name="Uwaga 3" xfId="35621" hidden="1"/>
    <cellStyle name="Uwaga 3" xfId="35618" hidden="1"/>
    <cellStyle name="Uwaga 3" xfId="35608" hidden="1"/>
    <cellStyle name="Uwaga 3" xfId="35606" hidden="1"/>
    <cellStyle name="Uwaga 3" xfId="35603" hidden="1"/>
    <cellStyle name="Uwaga 3" xfId="35593" hidden="1"/>
    <cellStyle name="Uwaga 3" xfId="35591" hidden="1"/>
    <cellStyle name="Uwaga 3" xfId="35588" hidden="1"/>
    <cellStyle name="Uwaga 3" xfId="35578" hidden="1"/>
    <cellStyle name="Uwaga 3" xfId="35576" hidden="1"/>
    <cellStyle name="Uwaga 3" xfId="35572" hidden="1"/>
    <cellStyle name="Uwaga 3" xfId="35563" hidden="1"/>
    <cellStyle name="Uwaga 3" xfId="35560" hidden="1"/>
    <cellStyle name="Uwaga 3" xfId="35556" hidden="1"/>
    <cellStyle name="Uwaga 3" xfId="35548" hidden="1"/>
    <cellStyle name="Uwaga 3" xfId="35546" hidden="1"/>
    <cellStyle name="Uwaga 3" xfId="35542" hidden="1"/>
    <cellStyle name="Uwaga 3" xfId="35533" hidden="1"/>
    <cellStyle name="Uwaga 3" xfId="35531" hidden="1"/>
    <cellStyle name="Uwaga 3" xfId="35528" hidden="1"/>
    <cellStyle name="Uwaga 3" xfId="35518" hidden="1"/>
    <cellStyle name="Uwaga 3" xfId="35516" hidden="1"/>
    <cellStyle name="Uwaga 3" xfId="35511" hidden="1"/>
    <cellStyle name="Uwaga 3" xfId="35503" hidden="1"/>
    <cellStyle name="Uwaga 3" xfId="35501" hidden="1"/>
    <cellStyle name="Uwaga 3" xfId="35496" hidden="1"/>
    <cellStyle name="Uwaga 3" xfId="35488" hidden="1"/>
    <cellStyle name="Uwaga 3" xfId="35486" hidden="1"/>
    <cellStyle name="Uwaga 3" xfId="35481" hidden="1"/>
    <cellStyle name="Uwaga 3" xfId="35473" hidden="1"/>
    <cellStyle name="Uwaga 3" xfId="35471" hidden="1"/>
    <cellStyle name="Uwaga 3" xfId="35467" hidden="1"/>
    <cellStyle name="Uwaga 3" xfId="35458" hidden="1"/>
    <cellStyle name="Uwaga 3" xfId="35455" hidden="1"/>
    <cellStyle name="Uwaga 3" xfId="35450" hidden="1"/>
    <cellStyle name="Uwaga 3" xfId="35443" hidden="1"/>
    <cellStyle name="Uwaga 3" xfId="35439" hidden="1"/>
    <cellStyle name="Uwaga 3" xfId="35434" hidden="1"/>
    <cellStyle name="Uwaga 3" xfId="35428" hidden="1"/>
    <cellStyle name="Uwaga 3" xfId="35424" hidden="1"/>
    <cellStyle name="Uwaga 3" xfId="35419" hidden="1"/>
    <cellStyle name="Uwaga 3" xfId="35413" hidden="1"/>
    <cellStyle name="Uwaga 3" xfId="35410" hidden="1"/>
    <cellStyle name="Uwaga 3" xfId="35406" hidden="1"/>
    <cellStyle name="Uwaga 3" xfId="35397" hidden="1"/>
    <cellStyle name="Uwaga 3" xfId="35392" hidden="1"/>
    <cellStyle name="Uwaga 3" xfId="35387" hidden="1"/>
    <cellStyle name="Uwaga 3" xfId="35382" hidden="1"/>
    <cellStyle name="Uwaga 3" xfId="35377" hidden="1"/>
    <cellStyle name="Uwaga 3" xfId="35372" hidden="1"/>
    <cellStyle name="Uwaga 3" xfId="35367" hidden="1"/>
    <cellStyle name="Uwaga 3" xfId="35362" hidden="1"/>
    <cellStyle name="Uwaga 3" xfId="35357" hidden="1"/>
    <cellStyle name="Uwaga 3" xfId="35353" hidden="1"/>
    <cellStyle name="Uwaga 3" xfId="35348" hidden="1"/>
    <cellStyle name="Uwaga 3" xfId="35343" hidden="1"/>
    <cellStyle name="Uwaga 3" xfId="35338" hidden="1"/>
    <cellStyle name="Uwaga 3" xfId="35334" hidden="1"/>
    <cellStyle name="Uwaga 3" xfId="35330" hidden="1"/>
    <cellStyle name="Uwaga 3" xfId="35323" hidden="1"/>
    <cellStyle name="Uwaga 3" xfId="35319" hidden="1"/>
    <cellStyle name="Uwaga 3" xfId="35314" hidden="1"/>
    <cellStyle name="Uwaga 3" xfId="35308" hidden="1"/>
    <cellStyle name="Uwaga 3" xfId="35304" hidden="1"/>
    <cellStyle name="Uwaga 3" xfId="35299" hidden="1"/>
    <cellStyle name="Uwaga 3" xfId="35293" hidden="1"/>
    <cellStyle name="Uwaga 3" xfId="35289" hidden="1"/>
    <cellStyle name="Uwaga 3" xfId="35285" hidden="1"/>
    <cellStyle name="Uwaga 3" xfId="35278" hidden="1"/>
    <cellStyle name="Uwaga 3" xfId="35274" hidden="1"/>
    <cellStyle name="Uwaga 3" xfId="35270" hidden="1"/>
    <cellStyle name="ValueStyle" xfId="8"/>
    <cellStyle name="Verificar Célula 4" xfId="2065" hidden="1"/>
    <cellStyle name="Verificar Célula 4" xfId="5961" hidden="1"/>
    <cellStyle name="Verificar Célula 4" xfId="1922" hidden="1"/>
    <cellStyle name="Verificar Célula 4" xfId="1615" hidden="1"/>
    <cellStyle name="Verificar Célula 4" xfId="1617" hidden="1"/>
    <cellStyle name="Verificar Célula 4" xfId="1700" hidden="1"/>
    <cellStyle name="Verificar Célula 4" xfId="24648" hidden="1"/>
    <cellStyle name="Verificar Célula 4" xfId="28689" hidden="1"/>
    <cellStyle name="Verificar Célula 4" xfId="28564" hidden="1"/>
    <cellStyle name="Warning Text" xfId="432"/>
    <cellStyle name="Warning Text 2" xfId="433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3069583207764E-2"/>
          <c:y val="8.3509334918041245E-2"/>
          <c:w val="0.82474119451976158"/>
          <c:h val="0.683677313920665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'G13'!$B$39</c:f>
              <c:strCache>
                <c:ptCount val="1"/>
                <c:pt idx="0">
                  <c:v>Total des concours </c:v>
                </c:pt>
              </c:strCache>
            </c:strRef>
          </c:tx>
          <c:spPr>
            <a:solidFill>
              <a:srgbClr val="3366FF"/>
            </a:solidFill>
            <a:ln w="25400">
              <a:solidFill>
                <a:srgbClr val="3366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.257854504036052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27179715743077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7155465037339262E-3"/>
                  <c:y val="0.264992423116921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0.278372109146734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155465037338772E-3"/>
                  <c:y val="0.297608082008616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0.30120299113556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9.9568888241970556E-17"/>
                  <c:y val="0.303394245530629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'G13'!$T$39:$U$39</c:f>
              <c:numCache>
                <c:formatCode>#,##0</c:formatCode>
                <c:ptCount val="2"/>
                <c:pt idx="0">
                  <c:v>2008</c:v>
                </c:pt>
                <c:pt idx="1">
                  <c:v>2103.3147855951202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7630080"/>
        <c:axId val="394467584"/>
      </c:barChart>
      <c:lineChart>
        <c:grouping val="standard"/>
        <c:varyColors val="0"/>
        <c:ser>
          <c:idx val="0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4469760"/>
        <c:axId val="394471296"/>
      </c:lineChart>
      <c:catAx>
        <c:axId val="377630080"/>
        <c:scaling>
          <c:orientation val="minMax"/>
        </c:scaling>
        <c:delete val="0"/>
        <c:axPos val="b"/>
        <c:numFmt formatCode="mmm\ yy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44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4467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FR"/>
                  <a:t>En milliards d'euros</a:t>
                </a: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77630080"/>
        <c:crosses val="autoZero"/>
        <c:crossBetween val="between"/>
      </c:valAx>
      <c:catAx>
        <c:axId val="39446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4471296"/>
        <c:crosses val="autoZero"/>
        <c:auto val="0"/>
        <c:lblAlgn val="ctr"/>
        <c:lblOffset val="100"/>
        <c:noMultiLvlLbl val="0"/>
      </c:catAx>
      <c:valAx>
        <c:axId val="394471296"/>
        <c:scaling>
          <c:orientation val="minMax"/>
          <c:max val="0.15000000000000024"/>
          <c:min val="8.0000000000000043E-2"/>
        </c:scaling>
        <c:delete val="0"/>
        <c:axPos val="r"/>
        <c:numFmt formatCode="0%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94469760"/>
        <c:crosses val="max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0760366921680529"/>
          <c:y val="0.87984938421160064"/>
          <c:w val="0.76366623543253864"/>
          <c:h val="7.469493236422382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66666666666667"/>
          <c:y val="9.993766404199475E-2"/>
          <c:w val="0.56674999999999998"/>
          <c:h val="0.85012500000000002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'i13'!$B$21:$B$25</c:f>
              <c:strCache>
                <c:ptCount val="5"/>
                <c:pt idx="0">
                  <c:v>Risque de crédit</c:v>
                </c:pt>
                <c:pt idx="1">
                  <c:v>Risque dû à la détention d'actions</c:v>
                </c:pt>
                <c:pt idx="2">
                  <c:v>Risque opérationnel</c:v>
                </c:pt>
                <c:pt idx="3">
                  <c:v>Risque dû aux activités de marché</c:v>
                </c:pt>
                <c:pt idx="4">
                  <c:v>Autres</c:v>
                </c:pt>
              </c:strCache>
            </c:strRef>
          </c:cat>
          <c:val>
            <c:numRef>
              <c:f>'i13'!$D$21:$D$25</c:f>
              <c:numCache>
                <c:formatCode>#,##0</c:formatCode>
                <c:ptCount val="5"/>
                <c:pt idx="0">
                  <c:v>1738.0951761309486</c:v>
                </c:pt>
                <c:pt idx="1">
                  <c:v>291.92713086049213</c:v>
                </c:pt>
                <c:pt idx="2">
                  <c:v>256.42653603702564</c:v>
                </c:pt>
                <c:pt idx="3">
                  <c:v>161.46412629867572</c:v>
                </c:pt>
                <c:pt idx="4">
                  <c:v>118.92339577419298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730555555555551"/>
          <c:y val="0.18577263779527559"/>
          <c:w val="0.28602777777777777"/>
          <c:h val="0.62845472440944883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4739583333333"/>
          <c:y val="1.8402777777777775E-2"/>
          <c:w val="0.47718749999999999"/>
          <c:h val="0.95437499999999997"/>
        </c:manualLayout>
      </c:layout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6"/>
              <c:pt idx="0">
                <c:v>Banques centrales</c:v>
              </c:pt>
              <c:pt idx="1">
                <c:v>Administrations publiques</c:v>
              </c:pt>
              <c:pt idx="2">
                <c:v>Etablissements de crédit</c:v>
              </c:pt>
              <c:pt idx="3">
                <c:v>Entreprises financières</c:v>
              </c:pt>
              <c:pt idx="4">
                <c:v>Entreprises non financières</c:v>
              </c:pt>
              <c:pt idx="5">
                <c:v>Ménages</c:v>
              </c:pt>
            </c:strLit>
          </c:cat>
          <c:val>
            <c:numLit>
              <c:formatCode>General</c:formatCode>
              <c:ptCount val="6"/>
              <c:pt idx="0">
                <c:v>584.26311521308003</c:v>
              </c:pt>
              <c:pt idx="1">
                <c:v>414.25581215018002</c:v>
              </c:pt>
              <c:pt idx="2">
                <c:v>381.23972065188008</c:v>
              </c:pt>
              <c:pt idx="3">
                <c:v>399.69262271102014</c:v>
              </c:pt>
              <c:pt idx="4">
                <c:v>1381.8580249917502</c:v>
              </c:pt>
              <c:pt idx="5">
                <c:v>1632.2933125215397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6264335514750583"/>
          <c:y val="5.6168147207479091E-2"/>
          <c:w val="0.32474116881314236"/>
          <c:h val="0.926135416666666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04400091921004E-2"/>
          <c:y val="5.1089372906089191E-2"/>
          <c:w val="0.86021979166666651"/>
          <c:h val="0.6303661111111110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'G38'!$B$9</c:f>
              <c:strCache>
                <c:ptCount val="1"/>
                <c:pt idx="0">
                  <c:v>Ratio Crédits/ dépôts (ed)</c:v>
                </c:pt>
              </c:strCache>
            </c:strRef>
          </c:tx>
          <c:spPr>
            <a:gradFill>
              <a:gsLst>
                <a:gs pos="0">
                  <a:srgbClr val="DDEBCF"/>
                </a:gs>
                <a:gs pos="35000">
                  <a:srgbClr val="9CB86E"/>
                </a:gs>
                <a:gs pos="0">
                  <a:srgbClr val="156B13"/>
                </a:gs>
              </a:gsLst>
              <a:lin ang="5400000" scaled="0"/>
            </a:gradFill>
          </c:spPr>
          <c:invertIfNegative val="0"/>
          <c:cat>
            <c:multiLvlStrRef>
              <c:f>'G38'!$C$5:$AQ$6</c:f>
              <c:multiLvlStrCache>
                <c:ptCount val="41"/>
                <c:lvl>
                  <c:pt idx="0">
                    <c:v>déc. </c:v>
                  </c:pt>
                  <c:pt idx="1">
                    <c:v>mars</c:v>
                  </c:pt>
                  <c:pt idx="2">
                    <c:v>juin</c:v>
                  </c:pt>
                  <c:pt idx="3">
                    <c:v>sept.</c:v>
                  </c:pt>
                  <c:pt idx="4">
                    <c:v>déc.</c:v>
                  </c:pt>
                  <c:pt idx="5">
                    <c:v>mars</c:v>
                  </c:pt>
                  <c:pt idx="6">
                    <c:v>juin</c:v>
                  </c:pt>
                  <c:pt idx="7">
                    <c:v>sept.</c:v>
                  </c:pt>
                  <c:pt idx="8">
                    <c:v>déc.</c:v>
                  </c:pt>
                  <c:pt idx="9">
                    <c:v>mars</c:v>
                  </c:pt>
                  <c:pt idx="10">
                    <c:v>juin</c:v>
                  </c:pt>
                  <c:pt idx="11">
                    <c:v>sept.</c:v>
                  </c:pt>
                  <c:pt idx="12">
                    <c:v>déc.</c:v>
                  </c:pt>
                  <c:pt idx="13">
                    <c:v>mars</c:v>
                  </c:pt>
                  <c:pt idx="14">
                    <c:v>juin</c:v>
                  </c:pt>
                  <c:pt idx="15">
                    <c:v>sept.</c:v>
                  </c:pt>
                  <c:pt idx="16">
                    <c:v>déc.</c:v>
                  </c:pt>
                  <c:pt idx="17">
                    <c:v>mars</c:v>
                  </c:pt>
                  <c:pt idx="18">
                    <c:v>juin</c:v>
                  </c:pt>
                  <c:pt idx="19">
                    <c:v>sept.</c:v>
                  </c:pt>
                  <c:pt idx="20">
                    <c:v>déc.</c:v>
                  </c:pt>
                  <c:pt idx="21">
                    <c:v>mars</c:v>
                  </c:pt>
                  <c:pt idx="22">
                    <c:v>juin</c:v>
                  </c:pt>
                  <c:pt idx="23">
                    <c:v>sept.</c:v>
                  </c:pt>
                  <c:pt idx="24">
                    <c:v>déc.</c:v>
                  </c:pt>
                  <c:pt idx="25">
                    <c:v>mars</c:v>
                  </c:pt>
                  <c:pt idx="26">
                    <c:v>juin</c:v>
                  </c:pt>
                  <c:pt idx="27">
                    <c:v>sept.</c:v>
                  </c:pt>
                  <c:pt idx="28">
                    <c:v>déc.</c:v>
                  </c:pt>
                  <c:pt idx="29">
                    <c:v>mars</c:v>
                  </c:pt>
                  <c:pt idx="30">
                    <c:v>juin</c:v>
                  </c:pt>
                  <c:pt idx="31">
                    <c:v>sept.</c:v>
                  </c:pt>
                  <c:pt idx="32">
                    <c:v>déc.</c:v>
                  </c:pt>
                  <c:pt idx="33">
                    <c:v>mars</c:v>
                  </c:pt>
                  <c:pt idx="34">
                    <c:v>juin</c:v>
                  </c:pt>
                  <c:pt idx="35">
                    <c:v>sept.</c:v>
                  </c:pt>
                  <c:pt idx="36">
                    <c:v>déc.</c:v>
                  </c:pt>
                  <c:pt idx="37">
                    <c:v>mars</c:v>
                  </c:pt>
                  <c:pt idx="38">
                    <c:v>juin</c:v>
                  </c:pt>
                  <c:pt idx="39">
                    <c:v>sept.</c:v>
                  </c:pt>
                  <c:pt idx="40">
                    <c:v>déc.</c:v>
                  </c:pt>
                </c:lvl>
                <c:lvl>
                  <c:pt idx="0">
                    <c:v>2007</c:v>
                  </c:pt>
                  <c:pt idx="1">
                    <c:v>2008</c:v>
                  </c:pt>
                  <c:pt idx="5">
                    <c:v>2009</c:v>
                  </c:pt>
                  <c:pt idx="9">
                    <c:v>2010</c:v>
                  </c:pt>
                  <c:pt idx="13">
                    <c:v>2011</c:v>
                  </c:pt>
                  <c:pt idx="17">
                    <c:v>2012</c:v>
                  </c:pt>
                  <c:pt idx="21">
                    <c:v>2013</c:v>
                  </c:pt>
                  <c:pt idx="25">
                    <c:v>2014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</c:lvl>
              </c:multiLvlStrCache>
            </c:multiLvlStrRef>
          </c:cat>
          <c:val>
            <c:numRef>
              <c:f>'G38'!$C$9:$AQ$9</c:f>
              <c:numCache>
                <c:formatCode>#,##0</c:formatCode>
                <c:ptCount val="41"/>
                <c:pt idx="0">
                  <c:v>129.26976463488231</c:v>
                </c:pt>
                <c:pt idx="1">
                  <c:v>130.08323424494648</c:v>
                </c:pt>
                <c:pt idx="2">
                  <c:v>132.97491039426524</c:v>
                </c:pt>
                <c:pt idx="3">
                  <c:v>133.83633197910621</c:v>
                </c:pt>
                <c:pt idx="4">
                  <c:v>128.17927170868347</c:v>
                </c:pt>
                <c:pt idx="5">
                  <c:v>124.2639040348964</c:v>
                </c:pt>
                <c:pt idx="6">
                  <c:v>120.5945945945946</c:v>
                </c:pt>
                <c:pt idx="7">
                  <c:v>119.23696937130575</c:v>
                </c:pt>
                <c:pt idx="8">
                  <c:v>117.16851558372953</c:v>
                </c:pt>
                <c:pt idx="9">
                  <c:v>117.69633507853403</c:v>
                </c:pt>
                <c:pt idx="10">
                  <c:v>117.280163599182</c:v>
                </c:pt>
                <c:pt idx="11">
                  <c:v>116.03015075376885</c:v>
                </c:pt>
                <c:pt idx="12">
                  <c:v>112.18369259606374</c:v>
                </c:pt>
                <c:pt idx="13">
                  <c:v>112.51758087201125</c:v>
                </c:pt>
                <c:pt idx="14">
                  <c:v>111.72413793103448</c:v>
                </c:pt>
                <c:pt idx="15">
                  <c:v>115.92086669806876</c:v>
                </c:pt>
                <c:pt idx="16">
                  <c:v>113.73831775700934</c:v>
                </c:pt>
                <c:pt idx="17">
                  <c:v>110.19108280254777</c:v>
                </c:pt>
                <c:pt idx="18">
                  <c:v>109.95454545454545</c:v>
                </c:pt>
                <c:pt idx="19">
                  <c:v>108.22102425876011</c:v>
                </c:pt>
                <c:pt idx="20">
                  <c:v>106.45161290322581</c:v>
                </c:pt>
                <c:pt idx="21">
                  <c:v>105.64304461942257</c:v>
                </c:pt>
                <c:pt idx="22">
                  <c:v>102.73504273504274</c:v>
                </c:pt>
                <c:pt idx="23">
                  <c:v>103.19930825767402</c:v>
                </c:pt>
                <c:pt idx="24">
                  <c:v>101.27334465195246</c:v>
                </c:pt>
                <c:pt idx="25">
                  <c:v>102.21465076660988</c:v>
                </c:pt>
                <c:pt idx="26">
                  <c:v>102.54639620198533</c:v>
                </c:pt>
                <c:pt idx="27">
                  <c:v>101.91897654584221</c:v>
                </c:pt>
                <c:pt idx="28">
                  <c:v>100.92088740058603</c:v>
                </c:pt>
                <c:pt idx="29">
                  <c:v>100.73230268510984</c:v>
                </c:pt>
                <c:pt idx="30">
                  <c:v>100.16064257028113</c:v>
                </c:pt>
                <c:pt idx="31">
                  <c:v>98.885793871866298</c:v>
                </c:pt>
                <c:pt idx="32">
                  <c:v>96.691319579602961</c:v>
                </c:pt>
                <c:pt idx="33">
                  <c:v>96.272098385857035</c:v>
                </c:pt>
                <c:pt idx="34">
                  <c:v>95.942358740993555</c:v>
                </c:pt>
                <c:pt idx="35">
                  <c:v>97.316704459561606</c:v>
                </c:pt>
                <c:pt idx="36">
                  <c:v>96.039028877649869</c:v>
                </c:pt>
                <c:pt idx="37">
                  <c:v>95.392670955585317</c:v>
                </c:pt>
                <c:pt idx="38">
                  <c:v>94.576518657693342</c:v>
                </c:pt>
                <c:pt idx="39">
                  <c:v>95.032800276820851</c:v>
                </c:pt>
                <c:pt idx="40">
                  <c:v>96.911597139009572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642560"/>
        <c:axId val="396640640"/>
      </c:barChart>
      <c:lineChart>
        <c:grouping val="standard"/>
        <c:varyColors val="0"/>
        <c:ser>
          <c:idx val="0"/>
          <c:order val="0"/>
          <c:tx>
            <c:strRef>
              <c:f>'G38'!$B$7</c:f>
              <c:strCache>
                <c:ptCount val="1"/>
                <c:pt idx="0">
                  <c:v>Crédits à la clientèle (eg)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rgbClr val="475A8D"/>
              </a:solidFill>
            </c:spPr>
          </c:marker>
          <c:cat>
            <c:multiLvlStrRef>
              <c:f>'G38'!$C$5:$AQ$6</c:f>
              <c:multiLvlStrCache>
                <c:ptCount val="41"/>
                <c:lvl>
                  <c:pt idx="0">
                    <c:v>déc. </c:v>
                  </c:pt>
                  <c:pt idx="1">
                    <c:v>mars</c:v>
                  </c:pt>
                  <c:pt idx="2">
                    <c:v>juin</c:v>
                  </c:pt>
                  <c:pt idx="3">
                    <c:v>sept.</c:v>
                  </c:pt>
                  <c:pt idx="4">
                    <c:v>déc.</c:v>
                  </c:pt>
                  <c:pt idx="5">
                    <c:v>mars</c:v>
                  </c:pt>
                  <c:pt idx="6">
                    <c:v>juin</c:v>
                  </c:pt>
                  <c:pt idx="7">
                    <c:v>sept.</c:v>
                  </c:pt>
                  <c:pt idx="8">
                    <c:v>déc.</c:v>
                  </c:pt>
                  <c:pt idx="9">
                    <c:v>mars</c:v>
                  </c:pt>
                  <c:pt idx="10">
                    <c:v>juin</c:v>
                  </c:pt>
                  <c:pt idx="11">
                    <c:v>sept.</c:v>
                  </c:pt>
                  <c:pt idx="12">
                    <c:v>déc.</c:v>
                  </c:pt>
                  <c:pt idx="13">
                    <c:v>mars</c:v>
                  </c:pt>
                  <c:pt idx="14">
                    <c:v>juin</c:v>
                  </c:pt>
                  <c:pt idx="15">
                    <c:v>sept.</c:v>
                  </c:pt>
                  <c:pt idx="16">
                    <c:v>déc.</c:v>
                  </c:pt>
                  <c:pt idx="17">
                    <c:v>mars</c:v>
                  </c:pt>
                  <c:pt idx="18">
                    <c:v>juin</c:v>
                  </c:pt>
                  <c:pt idx="19">
                    <c:v>sept.</c:v>
                  </c:pt>
                  <c:pt idx="20">
                    <c:v>déc.</c:v>
                  </c:pt>
                  <c:pt idx="21">
                    <c:v>mars</c:v>
                  </c:pt>
                  <c:pt idx="22">
                    <c:v>juin</c:v>
                  </c:pt>
                  <c:pt idx="23">
                    <c:v>sept.</c:v>
                  </c:pt>
                  <c:pt idx="24">
                    <c:v>déc.</c:v>
                  </c:pt>
                  <c:pt idx="25">
                    <c:v>mars</c:v>
                  </c:pt>
                  <c:pt idx="26">
                    <c:v>juin</c:v>
                  </c:pt>
                  <c:pt idx="27">
                    <c:v>sept.</c:v>
                  </c:pt>
                  <c:pt idx="28">
                    <c:v>déc.</c:v>
                  </c:pt>
                  <c:pt idx="29">
                    <c:v>mars</c:v>
                  </c:pt>
                  <c:pt idx="30">
                    <c:v>juin</c:v>
                  </c:pt>
                  <c:pt idx="31">
                    <c:v>sept.</c:v>
                  </c:pt>
                  <c:pt idx="32">
                    <c:v>déc.</c:v>
                  </c:pt>
                  <c:pt idx="33">
                    <c:v>mars</c:v>
                  </c:pt>
                  <c:pt idx="34">
                    <c:v>juin</c:v>
                  </c:pt>
                  <c:pt idx="35">
                    <c:v>sept.</c:v>
                  </c:pt>
                  <c:pt idx="36">
                    <c:v>déc.</c:v>
                  </c:pt>
                  <c:pt idx="37">
                    <c:v>mars</c:v>
                  </c:pt>
                  <c:pt idx="38">
                    <c:v>juin</c:v>
                  </c:pt>
                  <c:pt idx="39">
                    <c:v>sept.</c:v>
                  </c:pt>
                  <c:pt idx="40">
                    <c:v>déc.</c:v>
                  </c:pt>
                </c:lvl>
                <c:lvl>
                  <c:pt idx="0">
                    <c:v>2007</c:v>
                  </c:pt>
                  <c:pt idx="1">
                    <c:v>2008</c:v>
                  </c:pt>
                  <c:pt idx="5">
                    <c:v>2009</c:v>
                  </c:pt>
                  <c:pt idx="9">
                    <c:v>2010</c:v>
                  </c:pt>
                  <c:pt idx="13">
                    <c:v>2011</c:v>
                  </c:pt>
                  <c:pt idx="17">
                    <c:v>2012</c:v>
                  </c:pt>
                  <c:pt idx="21">
                    <c:v>2013</c:v>
                  </c:pt>
                  <c:pt idx="25">
                    <c:v>2014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</c:lvl>
              </c:multiLvlStrCache>
            </c:multiLvlStrRef>
          </c:cat>
          <c:val>
            <c:numRef>
              <c:f>'G38'!$C$7:$AQ$7</c:f>
              <c:numCache>
                <c:formatCode>#,##0</c:formatCode>
                <c:ptCount val="41"/>
                <c:pt idx="0">
                  <c:v>2142</c:v>
                </c:pt>
                <c:pt idx="1">
                  <c:v>2188</c:v>
                </c:pt>
                <c:pt idx="2">
                  <c:v>2226</c:v>
                </c:pt>
                <c:pt idx="3">
                  <c:v>2306</c:v>
                </c:pt>
                <c:pt idx="4">
                  <c:v>2288</c:v>
                </c:pt>
                <c:pt idx="5">
                  <c:v>2279</c:v>
                </c:pt>
                <c:pt idx="6">
                  <c:v>2231</c:v>
                </c:pt>
                <c:pt idx="7">
                  <c:v>2219</c:v>
                </c:pt>
                <c:pt idx="8">
                  <c:v>2218</c:v>
                </c:pt>
                <c:pt idx="9">
                  <c:v>2248</c:v>
                </c:pt>
                <c:pt idx="10">
                  <c:v>2294</c:v>
                </c:pt>
                <c:pt idx="11">
                  <c:v>2309</c:v>
                </c:pt>
                <c:pt idx="12">
                  <c:v>2394</c:v>
                </c:pt>
                <c:pt idx="13">
                  <c:v>2400</c:v>
                </c:pt>
                <c:pt idx="14">
                  <c:v>2430</c:v>
                </c:pt>
                <c:pt idx="15">
                  <c:v>2461</c:v>
                </c:pt>
                <c:pt idx="16">
                  <c:v>2434</c:v>
                </c:pt>
                <c:pt idx="17">
                  <c:v>2422</c:v>
                </c:pt>
                <c:pt idx="18">
                  <c:v>2419</c:v>
                </c:pt>
                <c:pt idx="19">
                  <c:v>2409</c:v>
                </c:pt>
                <c:pt idx="20">
                  <c:v>2409</c:v>
                </c:pt>
                <c:pt idx="21">
                  <c:v>2415</c:v>
                </c:pt>
                <c:pt idx="22">
                  <c:v>2404</c:v>
                </c:pt>
                <c:pt idx="23">
                  <c:v>2387</c:v>
                </c:pt>
                <c:pt idx="24">
                  <c:v>2386</c:v>
                </c:pt>
                <c:pt idx="25">
                  <c:v>2400</c:v>
                </c:pt>
                <c:pt idx="26">
                  <c:v>2376</c:v>
                </c:pt>
                <c:pt idx="27">
                  <c:v>2390</c:v>
                </c:pt>
                <c:pt idx="28">
                  <c:v>2411</c:v>
                </c:pt>
                <c:pt idx="29">
                  <c:v>2476</c:v>
                </c:pt>
                <c:pt idx="30">
                  <c:v>2494</c:v>
                </c:pt>
                <c:pt idx="31">
                  <c:v>2485</c:v>
                </c:pt>
                <c:pt idx="32">
                  <c:v>2484</c:v>
                </c:pt>
                <c:pt idx="33">
                  <c:v>2505</c:v>
                </c:pt>
                <c:pt idx="34">
                  <c:v>2530</c:v>
                </c:pt>
                <c:pt idx="35">
                  <c:v>2575</c:v>
                </c:pt>
                <c:pt idx="36">
                  <c:v>2620.3112514705813</c:v>
                </c:pt>
                <c:pt idx="37">
                  <c:v>2650.4313241451405</c:v>
                </c:pt>
                <c:pt idx="38">
                  <c:v>2653.5569973009301</c:v>
                </c:pt>
                <c:pt idx="39">
                  <c:v>2672.0046245406493</c:v>
                </c:pt>
                <c:pt idx="40">
                  <c:v>2729.6184159503259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'G38'!$B$8</c:f>
              <c:strCache>
                <c:ptCount val="1"/>
                <c:pt idx="0">
                  <c:v>Ressources de la clientèle (eg)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'G38'!$C$5:$AQ$6</c:f>
              <c:multiLvlStrCache>
                <c:ptCount val="41"/>
                <c:lvl>
                  <c:pt idx="0">
                    <c:v>déc. </c:v>
                  </c:pt>
                  <c:pt idx="1">
                    <c:v>mars</c:v>
                  </c:pt>
                  <c:pt idx="2">
                    <c:v>juin</c:v>
                  </c:pt>
                  <c:pt idx="3">
                    <c:v>sept.</c:v>
                  </c:pt>
                  <c:pt idx="4">
                    <c:v>déc.</c:v>
                  </c:pt>
                  <c:pt idx="5">
                    <c:v>mars</c:v>
                  </c:pt>
                  <c:pt idx="6">
                    <c:v>juin</c:v>
                  </c:pt>
                  <c:pt idx="7">
                    <c:v>sept.</c:v>
                  </c:pt>
                  <c:pt idx="8">
                    <c:v>déc.</c:v>
                  </c:pt>
                  <c:pt idx="9">
                    <c:v>mars</c:v>
                  </c:pt>
                  <c:pt idx="10">
                    <c:v>juin</c:v>
                  </c:pt>
                  <c:pt idx="11">
                    <c:v>sept.</c:v>
                  </c:pt>
                  <c:pt idx="12">
                    <c:v>déc.</c:v>
                  </c:pt>
                  <c:pt idx="13">
                    <c:v>mars</c:v>
                  </c:pt>
                  <c:pt idx="14">
                    <c:v>juin</c:v>
                  </c:pt>
                  <c:pt idx="15">
                    <c:v>sept.</c:v>
                  </c:pt>
                  <c:pt idx="16">
                    <c:v>déc.</c:v>
                  </c:pt>
                  <c:pt idx="17">
                    <c:v>mars</c:v>
                  </c:pt>
                  <c:pt idx="18">
                    <c:v>juin</c:v>
                  </c:pt>
                  <c:pt idx="19">
                    <c:v>sept.</c:v>
                  </c:pt>
                  <c:pt idx="20">
                    <c:v>déc.</c:v>
                  </c:pt>
                  <c:pt idx="21">
                    <c:v>mars</c:v>
                  </c:pt>
                  <c:pt idx="22">
                    <c:v>juin</c:v>
                  </c:pt>
                  <c:pt idx="23">
                    <c:v>sept.</c:v>
                  </c:pt>
                  <c:pt idx="24">
                    <c:v>déc.</c:v>
                  </c:pt>
                  <c:pt idx="25">
                    <c:v>mars</c:v>
                  </c:pt>
                  <c:pt idx="26">
                    <c:v>juin</c:v>
                  </c:pt>
                  <c:pt idx="27">
                    <c:v>sept.</c:v>
                  </c:pt>
                  <c:pt idx="28">
                    <c:v>déc.</c:v>
                  </c:pt>
                  <c:pt idx="29">
                    <c:v>mars</c:v>
                  </c:pt>
                  <c:pt idx="30">
                    <c:v>juin</c:v>
                  </c:pt>
                  <c:pt idx="31">
                    <c:v>sept.</c:v>
                  </c:pt>
                  <c:pt idx="32">
                    <c:v>déc.</c:v>
                  </c:pt>
                  <c:pt idx="33">
                    <c:v>mars</c:v>
                  </c:pt>
                  <c:pt idx="34">
                    <c:v>juin</c:v>
                  </c:pt>
                  <c:pt idx="35">
                    <c:v>sept.</c:v>
                  </c:pt>
                  <c:pt idx="36">
                    <c:v>déc.</c:v>
                  </c:pt>
                  <c:pt idx="37">
                    <c:v>mars</c:v>
                  </c:pt>
                  <c:pt idx="38">
                    <c:v>juin</c:v>
                  </c:pt>
                  <c:pt idx="39">
                    <c:v>sept.</c:v>
                  </c:pt>
                  <c:pt idx="40">
                    <c:v>déc.</c:v>
                  </c:pt>
                </c:lvl>
                <c:lvl>
                  <c:pt idx="0">
                    <c:v>2007</c:v>
                  </c:pt>
                  <c:pt idx="1">
                    <c:v>2008</c:v>
                  </c:pt>
                  <c:pt idx="5">
                    <c:v>2009</c:v>
                  </c:pt>
                  <c:pt idx="9">
                    <c:v>2010</c:v>
                  </c:pt>
                  <c:pt idx="13">
                    <c:v>2011</c:v>
                  </c:pt>
                  <c:pt idx="17">
                    <c:v>2012</c:v>
                  </c:pt>
                  <c:pt idx="21">
                    <c:v>2013</c:v>
                  </c:pt>
                  <c:pt idx="25">
                    <c:v>2014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</c:lvl>
              </c:multiLvlStrCache>
            </c:multiLvlStrRef>
          </c:cat>
          <c:val>
            <c:numRef>
              <c:f>'G38'!$C$8:$AQ$8</c:f>
              <c:numCache>
                <c:formatCode>#,##0</c:formatCode>
                <c:ptCount val="41"/>
                <c:pt idx="0">
                  <c:v>1657</c:v>
                </c:pt>
                <c:pt idx="1">
                  <c:v>1682</c:v>
                </c:pt>
                <c:pt idx="2">
                  <c:v>1674</c:v>
                </c:pt>
                <c:pt idx="3">
                  <c:v>1723</c:v>
                </c:pt>
                <c:pt idx="4">
                  <c:v>1785</c:v>
                </c:pt>
                <c:pt idx="5">
                  <c:v>1834</c:v>
                </c:pt>
                <c:pt idx="6">
                  <c:v>1850</c:v>
                </c:pt>
                <c:pt idx="7">
                  <c:v>1861</c:v>
                </c:pt>
                <c:pt idx="8">
                  <c:v>1893</c:v>
                </c:pt>
                <c:pt idx="9">
                  <c:v>1910</c:v>
                </c:pt>
                <c:pt idx="10">
                  <c:v>1956</c:v>
                </c:pt>
                <c:pt idx="11">
                  <c:v>1990</c:v>
                </c:pt>
                <c:pt idx="12">
                  <c:v>2134</c:v>
                </c:pt>
                <c:pt idx="13">
                  <c:v>2133</c:v>
                </c:pt>
                <c:pt idx="14">
                  <c:v>2175</c:v>
                </c:pt>
                <c:pt idx="15">
                  <c:v>2123</c:v>
                </c:pt>
                <c:pt idx="16">
                  <c:v>2140</c:v>
                </c:pt>
                <c:pt idx="17">
                  <c:v>2198</c:v>
                </c:pt>
                <c:pt idx="18">
                  <c:v>2200</c:v>
                </c:pt>
                <c:pt idx="19">
                  <c:v>2226</c:v>
                </c:pt>
                <c:pt idx="20">
                  <c:v>2263</c:v>
                </c:pt>
                <c:pt idx="21">
                  <c:v>2286</c:v>
                </c:pt>
                <c:pt idx="22">
                  <c:v>2340</c:v>
                </c:pt>
                <c:pt idx="23">
                  <c:v>2313</c:v>
                </c:pt>
                <c:pt idx="24">
                  <c:v>2356</c:v>
                </c:pt>
                <c:pt idx="25">
                  <c:v>2348</c:v>
                </c:pt>
                <c:pt idx="26">
                  <c:v>2317</c:v>
                </c:pt>
                <c:pt idx="27">
                  <c:v>2345</c:v>
                </c:pt>
                <c:pt idx="28">
                  <c:v>2389</c:v>
                </c:pt>
                <c:pt idx="29">
                  <c:v>2458</c:v>
                </c:pt>
                <c:pt idx="30">
                  <c:v>2490</c:v>
                </c:pt>
                <c:pt idx="31">
                  <c:v>2513</c:v>
                </c:pt>
                <c:pt idx="32">
                  <c:v>2569</c:v>
                </c:pt>
                <c:pt idx="33">
                  <c:v>2602</c:v>
                </c:pt>
                <c:pt idx="34">
                  <c:v>2637</c:v>
                </c:pt>
                <c:pt idx="35">
                  <c:v>2646</c:v>
                </c:pt>
                <c:pt idx="36">
                  <c:v>2728.3816611773113</c:v>
                </c:pt>
                <c:pt idx="37">
                  <c:v>2778.4433516692043</c:v>
                </c:pt>
                <c:pt idx="38">
                  <c:v>2805.7249674257027</c:v>
                </c:pt>
                <c:pt idx="39">
                  <c:v>2811.6656741223792</c:v>
                </c:pt>
                <c:pt idx="40">
                  <c:v>2816.6065739634578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32832"/>
        <c:axId val="396634368"/>
      </c:lineChart>
      <c:catAx>
        <c:axId val="3966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396634368"/>
        <c:crosses val="autoZero"/>
        <c:auto val="1"/>
        <c:lblAlgn val="ctr"/>
        <c:lblOffset val="100"/>
        <c:noMultiLvlLbl val="0"/>
      </c:catAx>
      <c:valAx>
        <c:axId val="396634368"/>
        <c:scaling>
          <c:orientation val="minMax"/>
          <c:max val="2900"/>
          <c:min val="160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fr-FR" b="0"/>
                  <a:t>(en milliards d'euros)</a:t>
                </a:r>
              </a:p>
            </c:rich>
          </c:tx>
          <c:layout>
            <c:manualLayout>
              <c:xMode val="edge"/>
              <c:yMode val="edge"/>
              <c:x val="8.8169198273536739E-2"/>
              <c:y val="6.6464340738818786E-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96632832"/>
        <c:crosses val="autoZero"/>
        <c:crossBetween val="between"/>
      </c:valAx>
      <c:valAx>
        <c:axId val="396640640"/>
        <c:scaling>
          <c:orientation val="minMax"/>
          <c:max val="140"/>
          <c:min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fr-FR" b="0"/>
                  <a:t>(en %)</a:t>
                </a:r>
              </a:p>
            </c:rich>
          </c:tx>
          <c:layout>
            <c:manualLayout>
              <c:xMode val="edge"/>
              <c:yMode val="edge"/>
              <c:x val="0.88094182476729532"/>
              <c:y val="1.0523824440076818E-2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96642560"/>
        <c:crosses val="max"/>
        <c:crossBetween val="between"/>
      </c:valAx>
      <c:catAx>
        <c:axId val="396642560"/>
        <c:scaling>
          <c:orientation val="minMax"/>
        </c:scaling>
        <c:delete val="1"/>
        <c:axPos val="b"/>
        <c:majorTickMark val="out"/>
        <c:minorTickMark val="none"/>
        <c:tickLblPos val="none"/>
        <c:crossAx val="396640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1481025003258991"/>
          <c:y val="0.8962241573392975"/>
          <c:w val="0.85731549718113265"/>
          <c:h val="5.26505536240383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'G45'!$B$5</c:f>
              <c:strCache>
                <c:ptCount val="1"/>
                <c:pt idx="0">
                  <c:v>Pensions livrées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'G45'!$C$4:$F$4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'G45'!$C$5:$F$5</c:f>
              <c:numCache>
                <c:formatCode>#,##0</c:formatCode>
                <c:ptCount val="4"/>
                <c:pt idx="0">
                  <c:v>619.94426563259992</c:v>
                </c:pt>
                <c:pt idx="1">
                  <c:v>17.105343957000002</c:v>
                </c:pt>
                <c:pt idx="2">
                  <c:v>2.5687053899999999E-2</c:v>
                </c:pt>
                <c:pt idx="3">
                  <c:v>637.07529664349988</c:v>
                </c:pt>
              </c:numCache>
            </c:numRef>
          </c:val>
        </c:ser>
        <c:ser>
          <c:idx val="1"/>
          <c:order val="1"/>
          <c:tx>
            <c:strRef>
              <c:f>'G45'!$B$6</c:f>
              <c:strCache>
                <c:ptCount val="1"/>
                <c:pt idx="0">
                  <c:v>Dérivés (y compris les dérivés de crédit)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'G45'!$C$4:$F$4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'G45'!$C$6:$F$6</c:f>
              <c:numCache>
                <c:formatCode>#,##0</c:formatCode>
                <c:ptCount val="4"/>
                <c:pt idx="0">
                  <c:v>468.93993191829986</c:v>
                </c:pt>
                <c:pt idx="1">
                  <c:v>22.705937259300001</c:v>
                </c:pt>
                <c:pt idx="2">
                  <c:v>2.795939212</c:v>
                </c:pt>
                <c:pt idx="3">
                  <c:v>494.44180838959988</c:v>
                </c:pt>
              </c:numCache>
            </c:numRef>
          </c:val>
        </c:ser>
        <c:ser>
          <c:idx val="2"/>
          <c:order val="2"/>
          <c:tx>
            <c:strRef>
              <c:f>'G45'!$B$7</c:f>
              <c:strCache>
                <c:ptCount val="1"/>
                <c:pt idx="0">
                  <c:v>Hors bilan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'G45'!$C$4:$F$4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'G45'!$C$7:$F$7</c:f>
              <c:numCache>
                <c:formatCode>#,##0</c:formatCode>
                <c:ptCount val="4"/>
                <c:pt idx="0">
                  <c:v>557.13101970930006</c:v>
                </c:pt>
                <c:pt idx="1">
                  <c:v>46.869010834899996</c:v>
                </c:pt>
                <c:pt idx="2">
                  <c:v>2.7464485713200002</c:v>
                </c:pt>
                <c:pt idx="3">
                  <c:v>606.74647911552006</c:v>
                </c:pt>
              </c:numCache>
            </c:numRef>
          </c:val>
        </c:ser>
        <c:ser>
          <c:idx val="3"/>
          <c:order val="3"/>
          <c:tx>
            <c:strRef>
              <c:f>'G45'!$B$8</c:f>
              <c:strCache>
                <c:ptCount val="1"/>
                <c:pt idx="0">
                  <c:v>Autres actifs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'G45'!$C$4:$F$4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'G45'!$C$8:$F$8</c:f>
              <c:numCache>
                <c:formatCode>#,##0</c:formatCode>
                <c:ptCount val="4"/>
                <c:pt idx="0">
                  <c:v>4928.157106871</c:v>
                </c:pt>
                <c:pt idx="1">
                  <c:v>488.51773517749984</c:v>
                </c:pt>
                <c:pt idx="2">
                  <c:v>60.488622826599993</c:v>
                </c:pt>
                <c:pt idx="3">
                  <c:v>5477.1634648750996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6916224"/>
        <c:axId val="396917760"/>
      </c:barChart>
      <c:catAx>
        <c:axId val="39691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96917760"/>
        <c:crosses val="autoZero"/>
        <c:auto val="1"/>
        <c:lblAlgn val="ctr"/>
        <c:lblOffset val="100"/>
        <c:noMultiLvlLbl val="0"/>
      </c:catAx>
      <c:valAx>
        <c:axId val="396917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9691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735295138888894"/>
          <c:y val="0.14575972222222222"/>
          <c:w val="0.32941788194444444"/>
          <c:h val="0.695251388888888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28034432758839E-2"/>
          <c:y val="0.13513856789195317"/>
          <c:w val="0.86460539199102626"/>
          <c:h val="0.7481564905335679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'G48'!$B$24:$P$24</c:f>
              <c:numCache>
                <c:formatCode>mmm\-yy</c:formatCode>
                <c:ptCount val="15"/>
                <c:pt idx="0">
                  <c:v>41639</c:v>
                </c:pt>
                <c:pt idx="1">
                  <c:v>41820</c:v>
                </c:pt>
                <c:pt idx="2">
                  <c:v>42004</c:v>
                </c:pt>
                <c:pt idx="3">
                  <c:v>42093</c:v>
                </c:pt>
                <c:pt idx="4">
                  <c:v>42185</c:v>
                </c:pt>
                <c:pt idx="5">
                  <c:v>42277</c:v>
                </c:pt>
                <c:pt idx="6">
                  <c:v>42369</c:v>
                </c:pt>
                <c:pt idx="7">
                  <c:v>42460</c:v>
                </c:pt>
                <c:pt idx="8">
                  <c:v>42551</c:v>
                </c:pt>
                <c:pt idx="9">
                  <c:v>42643</c:v>
                </c:pt>
                <c:pt idx="10">
                  <c:v>42735</c:v>
                </c:pt>
                <c:pt idx="11">
                  <c:v>42824</c:v>
                </c:pt>
                <c:pt idx="12">
                  <c:v>42916</c:v>
                </c:pt>
                <c:pt idx="13">
                  <c:v>43008</c:v>
                </c:pt>
                <c:pt idx="14">
                  <c:v>43100</c:v>
                </c:pt>
              </c:numCache>
            </c:numRef>
          </c:cat>
          <c:val>
            <c:numRef>
              <c:f>'G48'!$B$25:$P$25</c:f>
              <c:numCache>
                <c:formatCode>0.0</c:formatCode>
                <c:ptCount val="15"/>
                <c:pt idx="0">
                  <c:v>297.61571623899994</c:v>
                </c:pt>
                <c:pt idx="1">
                  <c:v>317.29726110400003</c:v>
                </c:pt>
                <c:pt idx="2">
                  <c:v>327.45296674100001</c:v>
                </c:pt>
                <c:pt idx="3">
                  <c:v>344.03119536966</c:v>
                </c:pt>
                <c:pt idx="4">
                  <c:v>344.34354086093998</c:v>
                </c:pt>
                <c:pt idx="5">
                  <c:v>347.03106821327003</c:v>
                </c:pt>
                <c:pt idx="6">
                  <c:v>362.11846841617</c:v>
                </c:pt>
                <c:pt idx="7">
                  <c:v>363.93112277999995</c:v>
                </c:pt>
                <c:pt idx="8">
                  <c:v>371.36701010472001</c:v>
                </c:pt>
                <c:pt idx="9">
                  <c:v>378.102441</c:v>
                </c:pt>
                <c:pt idx="10">
                  <c:v>387.58882120599998</c:v>
                </c:pt>
                <c:pt idx="11">
                  <c:v>390.40427399999999</c:v>
                </c:pt>
                <c:pt idx="12">
                  <c:v>388.35167000000001</c:v>
                </c:pt>
                <c:pt idx="13">
                  <c:v>382.85650500000003</c:v>
                </c:pt>
                <c:pt idx="14">
                  <c:v>389.15326308385005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04128"/>
        <c:axId val="397910016"/>
      </c:lineChart>
      <c:dateAx>
        <c:axId val="397904128"/>
        <c:scaling>
          <c:orientation val="minMax"/>
        </c:scaling>
        <c:delete val="0"/>
        <c:axPos val="b"/>
        <c:majorGridlines/>
        <c:numFmt formatCode="mmm\-yy" sourceLinked="1"/>
        <c:majorTickMark val="out"/>
        <c:minorTickMark val="none"/>
        <c:tickLblPos val="nextTo"/>
        <c:txPr>
          <a:bodyPr rot="0" anchor="ctr" anchorCtr="0"/>
          <a:lstStyle/>
          <a:p>
            <a:pPr>
              <a:defRPr sz="1000"/>
            </a:pPr>
            <a:endParaRPr lang="fr-FR"/>
          </a:p>
        </c:txPr>
        <c:crossAx val="397910016"/>
        <c:crosses val="autoZero"/>
        <c:auto val="1"/>
        <c:lblOffset val="100"/>
        <c:baseTimeUnit val="months"/>
        <c:majorUnit val="12"/>
        <c:majorTimeUnit val="months"/>
      </c:dateAx>
      <c:valAx>
        <c:axId val="397910016"/>
        <c:scaling>
          <c:orientation val="minMax"/>
          <c:min val="28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97904128"/>
        <c:crossesAt val="41639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06926679044857E-2"/>
          <c:y val="3.3759933965162102E-2"/>
          <c:w val="0.91640699245920709"/>
          <c:h val="0.762879928840730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'G53'!$D$22</c:f>
              <c:strCache>
                <c:ptCount val="1"/>
                <c:pt idx="0">
                  <c:v>Coussin EISm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'G53'!$B$25:$B$30</c:f>
              <c:strCache>
                <c:ptCount val="6"/>
                <c:pt idx="0">
                  <c:v>BNP PARIBAS*</c:v>
                </c:pt>
                <c:pt idx="1">
                  <c:v>SOCIÉTÉ GÉNÉRALE*</c:v>
                </c:pt>
                <c:pt idx="2">
                  <c:v>CRÉDIT AGRICOLE*</c:v>
                </c:pt>
                <c:pt idx="3">
                  <c:v>BPCE</c:v>
                </c:pt>
                <c:pt idx="4">
                  <c:v>CRÉDIT MUTUEL</c:v>
                </c:pt>
                <c:pt idx="5">
                  <c:v>LA BANQUE POSTALE</c:v>
                </c:pt>
              </c:strCache>
            </c:strRef>
          </c:cat>
          <c:val>
            <c:numRef>
              <c:f>'G53'!$D$25:$D$30</c:f>
              <c:numCache>
                <c:formatCode>0.00%</c:formatCode>
                <c:ptCount val="6"/>
                <c:pt idx="0">
                  <c:v>1.4999999999999999E-2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</c:ser>
        <c:ser>
          <c:idx val="0"/>
          <c:order val="1"/>
          <c:tx>
            <c:strRef>
              <c:f>'G53'!$C$22:$C$23</c:f>
              <c:strCache>
                <c:ptCount val="1"/>
                <c:pt idx="0">
                  <c:v>Coussin A-EIS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'G53'!$B$25:$B$30</c:f>
              <c:strCache>
                <c:ptCount val="6"/>
                <c:pt idx="0">
                  <c:v>BNP PARIBAS*</c:v>
                </c:pt>
                <c:pt idx="1">
                  <c:v>SOCIÉTÉ GÉNÉRALE*</c:v>
                </c:pt>
                <c:pt idx="2">
                  <c:v>CRÉDIT AGRICOLE*</c:v>
                </c:pt>
                <c:pt idx="3">
                  <c:v>BPCE</c:v>
                </c:pt>
                <c:pt idx="4">
                  <c:v>CRÉDIT MUTUEL</c:v>
                </c:pt>
                <c:pt idx="5">
                  <c:v>LA BANQUE POSTALE</c:v>
                </c:pt>
              </c:strCache>
            </c:strRef>
          </c:cat>
          <c:val>
            <c:numRef>
              <c:f>'G53'!$C$25:$C$30</c:f>
              <c:numCache>
                <c:formatCode>0.00%</c:formatCode>
                <c:ptCount val="6"/>
                <c:pt idx="0">
                  <c:v>1.4999999999999999E-2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2.5000000000000001E-3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092928"/>
        <c:axId val="398115200"/>
      </c:barChart>
      <c:catAx>
        <c:axId val="39809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98115200"/>
        <c:crosses val="autoZero"/>
        <c:auto val="1"/>
        <c:lblAlgn val="ctr"/>
        <c:lblOffset val="100"/>
        <c:noMultiLvlLbl val="0"/>
      </c:catAx>
      <c:valAx>
        <c:axId val="398115200"/>
        <c:scaling>
          <c:orientation val="minMax"/>
          <c:max val="3.500000000000001E-2"/>
          <c:min val="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398092928"/>
        <c:crosses val="autoZero"/>
        <c:crossBetween val="between"/>
        <c:majorUnit val="5.000000000000001E-3"/>
      </c:valAx>
    </c:plotArea>
    <c:legend>
      <c:legendPos val="b"/>
      <c:layout>
        <c:manualLayout>
          <c:xMode val="edge"/>
          <c:yMode val="edge"/>
          <c:x val="0.25009629149360946"/>
          <c:y val="6.3818119203957052E-2"/>
          <c:w val="0.36726110414030039"/>
          <c:h val="8.617066183381830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523938944187677E-2"/>
          <c:y val="5.8420495857917636E-2"/>
          <c:w val="0.86944037543711772"/>
          <c:h val="0.612582692651528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'i4'!$B$34</c:f>
              <c:strCache>
                <c:ptCount val="1"/>
                <c:pt idx="0">
                  <c:v>Opérations de trésorerie et interbancaires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'i4'!$C$34:$F$34</c:f>
              <c:numCache>
                <c:formatCode>#,##0</c:formatCode>
                <c:ptCount val="4"/>
                <c:pt idx="0">
                  <c:v>2052.8603402437338</c:v>
                </c:pt>
                <c:pt idx="1">
                  <c:v>2276.4105639004752</c:v>
                </c:pt>
                <c:pt idx="2">
                  <c:v>1530.592545159574</c:v>
                </c:pt>
                <c:pt idx="3">
                  <c:v>1652.2684985723981</c:v>
                </c:pt>
              </c:numCache>
            </c:numRef>
          </c:val>
        </c:ser>
        <c:ser>
          <c:idx val="2"/>
          <c:order val="1"/>
          <c:tx>
            <c:strRef>
              <c:f>'i4'!$B$35</c:f>
              <c:strCache>
                <c:ptCount val="1"/>
                <c:pt idx="0">
                  <c:v>Opérations avec la clientèle (crédits / dépôts)</c:v>
                </c:pt>
              </c:strCache>
            </c:strRef>
          </c:tx>
          <c:spPr>
            <a:solidFill>
              <a:srgbClr val="C32D2E"/>
            </a:solidFill>
          </c:spPr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'i4'!$C$35:$F$35</c:f>
              <c:numCache>
                <c:formatCode>#,##0</c:formatCode>
                <c:ptCount val="4"/>
                <c:pt idx="0">
                  <c:v>2620.3112514705799</c:v>
                </c:pt>
                <c:pt idx="1">
                  <c:v>2729.6184159503223</c:v>
                </c:pt>
                <c:pt idx="2">
                  <c:v>2728.3816611773173</c:v>
                </c:pt>
                <c:pt idx="3">
                  <c:v>2816.6065739634578</c:v>
                </c:pt>
              </c:numCache>
            </c:numRef>
          </c:val>
        </c:ser>
        <c:ser>
          <c:idx val="3"/>
          <c:order val="2"/>
          <c:tx>
            <c:strRef>
              <c:f>'i4'!$B$36</c:f>
              <c:strCache>
                <c:ptCount val="1"/>
                <c:pt idx="0">
                  <c:v>Opérations sur titres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'i4'!$C$36:$F$36</c:f>
              <c:numCache>
                <c:formatCode>#,##0</c:formatCode>
                <c:ptCount val="4"/>
                <c:pt idx="0">
                  <c:v>2493.7056274806846</c:v>
                </c:pt>
                <c:pt idx="1">
                  <c:v>2360.7700991621678</c:v>
                </c:pt>
                <c:pt idx="2">
                  <c:v>2755.2854526119095</c:v>
                </c:pt>
                <c:pt idx="3">
                  <c:v>2736.2766107524749</c:v>
                </c:pt>
              </c:numCache>
            </c:numRef>
          </c:val>
        </c:ser>
        <c:ser>
          <c:idx val="4"/>
          <c:order val="3"/>
          <c:tx>
            <c:strRef>
              <c:f>'i4'!$B$37</c:f>
              <c:strCache>
                <c:ptCount val="1"/>
                <c:pt idx="0">
                  <c:v>Valeurs immobilisées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'i4'!$C$37:$F$37</c:f>
              <c:numCache>
                <c:formatCode>#,##0</c:formatCode>
                <c:ptCount val="4"/>
                <c:pt idx="0">
                  <c:v>495.84800457056019</c:v>
                </c:pt>
                <c:pt idx="1">
                  <c:v>506.8310804353128</c:v>
                </c:pt>
              </c:numCache>
            </c:numRef>
          </c:val>
        </c:ser>
        <c:ser>
          <c:idx val="6"/>
          <c:order val="4"/>
          <c:tx>
            <c:strRef>
              <c:f>'i4'!$B$38</c:f>
              <c:strCache>
                <c:ptCount val="1"/>
                <c:pt idx="0">
                  <c:v>Provisions, capitaux propres et report à nouveau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'i4'!$C$38:$F$38</c:f>
              <c:numCache>
                <c:formatCode>General</c:formatCode>
                <c:ptCount val="4"/>
                <c:pt idx="2" formatCode="#,##0">
                  <c:v>661.80089366815946</c:v>
                </c:pt>
                <c:pt idx="3" formatCode="#,##0">
                  <c:v>665.87689607981292</c:v>
                </c:pt>
              </c:numCache>
            </c:numRef>
          </c:val>
        </c:ser>
        <c:ser>
          <c:idx val="5"/>
          <c:order val="5"/>
          <c:tx>
            <c:strRef>
              <c:f>'i4'!$B$39</c:f>
              <c:strCache>
                <c:ptCount val="1"/>
                <c:pt idx="0">
                  <c:v>Divers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'i4'!$C$39:$F$39</c:f>
              <c:numCache>
                <c:formatCode>#,##0</c:formatCode>
                <c:ptCount val="4"/>
                <c:pt idx="0">
                  <c:v>1029.5101244058169</c:v>
                </c:pt>
                <c:pt idx="1">
                  <c:v>929.93942432922177</c:v>
                </c:pt>
                <c:pt idx="2">
                  <c:v>1016.6353487804288</c:v>
                </c:pt>
                <c:pt idx="3">
                  <c:v>932.98494927633215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98443264"/>
        <c:axId val="398444800"/>
      </c:barChart>
      <c:lineChart>
        <c:grouping val="standard"/>
        <c:varyColors val="0"/>
        <c:ser>
          <c:idx val="0"/>
          <c:order val="6"/>
          <c:tx>
            <c:strRef>
              <c:f>'i4'!$B$40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3.6486428598156574E-2"/>
                  <c:y val="-2.530931700674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'i4'!$C$32:$H$33</c:f>
              <c:multiLvlStrCache>
                <c:ptCount val="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'i4'!$C$40:$F$40</c:f>
              <c:numCache>
                <c:formatCode>#,##0</c:formatCode>
                <c:ptCount val="4"/>
                <c:pt idx="0">
                  <c:v>8679.687238009381</c:v>
                </c:pt>
                <c:pt idx="1">
                  <c:v>8803.5695837775002</c:v>
                </c:pt>
                <c:pt idx="2">
                  <c:v>8679.6872382883994</c:v>
                </c:pt>
                <c:pt idx="3">
                  <c:v>8804.0135286444747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43264"/>
        <c:axId val="398444800"/>
      </c:lineChart>
      <c:catAx>
        <c:axId val="3984432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000" b="1"/>
            </a:pPr>
            <a:endParaRPr lang="fr-FR"/>
          </a:p>
        </c:txPr>
        <c:crossAx val="39844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8444800"/>
        <c:scaling>
          <c:orientation val="minMax"/>
          <c:max val="90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fr-FR"/>
          </a:p>
        </c:txPr>
        <c:crossAx val="398443264"/>
        <c:crosses val="autoZero"/>
        <c:crossBetween val="between"/>
        <c:majorUnit val="1000"/>
      </c:val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3276402462996037E-2"/>
          <c:y val="0.76348068738676633"/>
          <c:w val="0.97086169691554425"/>
          <c:h val="0.22201400069926774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93336562652126E-2"/>
          <c:y val="4.2633438682086355E-2"/>
          <c:w val="0.38941966612697138"/>
          <c:h val="0.8825435125736574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'i8'!$G$24</c:f>
              <c:strCache>
                <c:ptCount val="1"/>
                <c:pt idx="0">
                  <c:v>Marge nette d'intérêt -  6 grands groupes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'i8'!$G$28:$G$29</c:f>
              <c:numCache>
                <c:formatCode>#,##0.0</c:formatCode>
                <c:ptCount val="2"/>
                <c:pt idx="0">
                  <c:v>64.614530483999999</c:v>
                </c:pt>
                <c:pt idx="1">
                  <c:v>64.851236017560012</c:v>
                </c:pt>
              </c:numCache>
            </c:numRef>
          </c:val>
        </c:ser>
        <c:ser>
          <c:idx val="5"/>
          <c:order val="1"/>
          <c:tx>
            <c:strRef>
              <c:f>'i8'!$H$24</c:f>
              <c:strCache>
                <c:ptCount val="1"/>
                <c:pt idx="0">
                  <c:v>Marge nette d'intérêt - Autres groupes</c:v>
                </c:pt>
              </c:strCache>
            </c:strRef>
          </c:tx>
          <c:spPr>
            <a:pattFill prst="pct8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8476584138545325E-2"/>
                  <c:y val="7.09227985255298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124450950544107E-2"/>
                  <c:y val="-4.50016771233576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7478193409997569E-2"/>
                  <c:y val="-2.12081255143233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87511438284584E-2"/>
                  <c:y val="-3.589067394731650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'i8'!$H$28:$H$29</c:f>
              <c:numCache>
                <c:formatCode>#,##0.0</c:formatCode>
                <c:ptCount val="2"/>
                <c:pt idx="0">
                  <c:v>4.419657057900003</c:v>
                </c:pt>
                <c:pt idx="1">
                  <c:v>3.78389948934</c:v>
                </c:pt>
              </c:numCache>
            </c:numRef>
          </c:val>
        </c:ser>
        <c:ser>
          <c:idx val="2"/>
          <c:order val="2"/>
          <c:tx>
            <c:strRef>
              <c:f>'i8'!$E$24</c:f>
              <c:strCache>
                <c:ptCount val="1"/>
                <c:pt idx="0">
                  <c:v>Commissions -  6 grands groupes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'i8'!$E$28:$E$29</c:f>
              <c:numCache>
                <c:formatCode>#,##0.0</c:formatCode>
                <c:ptCount val="2"/>
                <c:pt idx="0">
                  <c:v>46.292189733000001</c:v>
                </c:pt>
                <c:pt idx="1">
                  <c:v>48.861820276399996</c:v>
                </c:pt>
              </c:numCache>
            </c:numRef>
          </c:val>
        </c:ser>
        <c:ser>
          <c:idx val="3"/>
          <c:order val="3"/>
          <c:tx>
            <c:strRef>
              <c:f>'i8'!$F$24</c:f>
              <c:strCache>
                <c:ptCount val="1"/>
                <c:pt idx="0">
                  <c:v>Commissions - Autres groupes</c:v>
                </c:pt>
              </c:strCache>
            </c:strRef>
          </c:tx>
          <c:spPr>
            <a:pattFill prst="pct80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8.8204151305563E-2"/>
                  <c:y val="5.11100187095880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678742436983784E-2"/>
                  <c:y val="8.75464219393761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790881558584729E-2"/>
                  <c:y val="1.37230310134685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789089393585729E-2"/>
                  <c:y val="5.36545280655430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'i8'!$F$28:$F$29</c:f>
              <c:numCache>
                <c:formatCode>#,##0.0</c:formatCode>
                <c:ptCount val="2"/>
                <c:pt idx="0">
                  <c:v>3.0461854892999995</c:v>
                </c:pt>
                <c:pt idx="1">
                  <c:v>3.434667227189999</c:v>
                </c:pt>
              </c:numCache>
            </c:numRef>
          </c:val>
        </c:ser>
        <c:ser>
          <c:idx val="0"/>
          <c:order val="4"/>
          <c:tx>
            <c:strRef>
              <c:f>'i8'!$C$24</c:f>
              <c:strCache>
                <c:ptCount val="1"/>
                <c:pt idx="0">
                  <c:v>Divers -  6 grands groupes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'i8'!$C$28:$C$29</c:f>
              <c:numCache>
                <c:formatCode>#,##0.0</c:formatCode>
                <c:ptCount val="2"/>
                <c:pt idx="0">
                  <c:v>29.304490069100002</c:v>
                </c:pt>
                <c:pt idx="1">
                  <c:v>22.485804746420015</c:v>
                </c:pt>
              </c:numCache>
            </c:numRef>
          </c:val>
        </c:ser>
        <c:ser>
          <c:idx val="1"/>
          <c:order val="5"/>
          <c:tx>
            <c:strRef>
              <c:f>'i8'!$D$24</c:f>
              <c:strCache>
                <c:ptCount val="1"/>
                <c:pt idx="0">
                  <c:v>Divers - Autres groupes</c:v>
                </c:pt>
              </c:strCache>
            </c:strRef>
          </c:tx>
          <c:spPr>
            <a:pattFill prst="pct80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dLbls>
            <c:dLbl>
              <c:idx val="0"/>
              <c:layout>
                <c:manualLayout>
                  <c:x val="-8.6860797979119192E-2"/>
                  <c:y val="7.35234565172508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509665268264606E-2"/>
                  <c:y val="9.21087412990121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75000501239464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598770506374835E-2"/>
                  <c:y val="4.60781089253841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'i8'!$D$28:$D$29</c:f>
              <c:numCache>
                <c:formatCode>#,##0.0</c:formatCode>
                <c:ptCount val="2"/>
                <c:pt idx="0">
                  <c:v>2.4931779877180005</c:v>
                </c:pt>
                <c:pt idx="1">
                  <c:v>1.9721502631200007</c:v>
                </c:pt>
              </c:numCache>
            </c:numRef>
          </c:val>
        </c:ser>
        <c:ser>
          <c:idx val="6"/>
          <c:order val="6"/>
          <c:tx>
            <c:strRef>
              <c:f>'i8'!$K$24</c:f>
              <c:strCache>
                <c:ptCount val="1"/>
                <c:pt idx="0">
                  <c:v>PNB - Banques solo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'i8'!$B$28:$B$29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'i8'!$K$28:$K$29</c:f>
              <c:numCache>
                <c:formatCode>#,##0.0</c:formatCode>
                <c:ptCount val="2"/>
                <c:pt idx="0">
                  <c:v>7.1241588142589825</c:v>
                </c:pt>
                <c:pt idx="1">
                  <c:v>7.2883919773786969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399748096"/>
        <c:axId val="398934784"/>
      </c:barChart>
      <c:catAx>
        <c:axId val="3997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398934784"/>
        <c:crosses val="autoZero"/>
        <c:auto val="1"/>
        <c:lblAlgn val="ctr"/>
        <c:lblOffset val="100"/>
        <c:noMultiLvlLbl val="0"/>
      </c:catAx>
      <c:valAx>
        <c:axId val="398934784"/>
        <c:scaling>
          <c:orientation val="minMax"/>
          <c:max val="1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39974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314414732544911"/>
          <c:y val="8.0123365263769966E-2"/>
          <c:w val="0.52914797799054059"/>
          <c:h val="0.8797763032164978"/>
        </c:manualLayout>
      </c:layout>
      <c:overlay val="0"/>
      <c:txPr>
        <a:bodyPr/>
        <a:lstStyle/>
        <a:p>
          <a:pPr>
            <a:defRPr sz="2000"/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13426179532667E-2"/>
          <c:y val="4.3459246426293702E-2"/>
          <c:w val="0.53069755047573408"/>
          <c:h val="0.81806746031746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'i12'!$B$24</c:f>
              <c:strCache>
                <c:ptCount val="1"/>
                <c:pt idx="0">
                  <c:v>CET1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1.4929426134019225E-3"/>
                  <c:y val="-4.976123048582151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, </c:separator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, </c:separator>
            <c:showLeaderLines val="0"/>
          </c:dLbls>
          <c:cat>
            <c:numRef>
              <c:f>'i12'!$D$23:$E$23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'i12'!$D$24:$E$24</c:f>
              <c:numCache>
                <c:formatCode>#,##0</c:formatCode>
                <c:ptCount val="2"/>
                <c:pt idx="0">
                  <c:v>361.9970086348481</c:v>
                </c:pt>
                <c:pt idx="1">
                  <c:v>369.6748459637991</c:v>
                </c:pt>
              </c:numCache>
            </c:numRef>
          </c:val>
        </c:ser>
        <c:ser>
          <c:idx val="1"/>
          <c:order val="1"/>
          <c:tx>
            <c:strRef>
              <c:f>'i12'!$B$25</c:f>
              <c:strCache>
                <c:ptCount val="1"/>
                <c:pt idx="0">
                  <c:v>AT1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, </c:separator>
            <c:showLeaderLines val="0"/>
          </c:dLbls>
          <c:cat>
            <c:numRef>
              <c:f>'i12'!$D$23:$E$23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'i12'!$D$25:$E$25</c:f>
              <c:numCache>
                <c:formatCode>#,##0</c:formatCode>
                <c:ptCount val="2"/>
                <c:pt idx="0">
                  <c:v>32.446786731360021</c:v>
                </c:pt>
                <c:pt idx="1">
                  <c:v>27.616680877481713</c:v>
                </c:pt>
              </c:numCache>
            </c:numRef>
          </c:val>
        </c:ser>
        <c:ser>
          <c:idx val="2"/>
          <c:order val="2"/>
          <c:tx>
            <c:strRef>
              <c:f>'i12'!$B$26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'i12'!$D$23:$E$23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'i12'!$D$26:$E$26</c:f>
              <c:numCache>
                <c:formatCode>#,##0</c:formatCode>
                <c:ptCount val="2"/>
                <c:pt idx="0">
                  <c:v>67.413570960680033</c:v>
                </c:pt>
                <c:pt idx="1">
                  <c:v>62.569508216990016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99080064"/>
        <c:axId val="399090048"/>
      </c:barChart>
      <c:catAx>
        <c:axId val="399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399090048"/>
        <c:crosses val="autoZero"/>
        <c:auto val="1"/>
        <c:lblAlgn val="ctr"/>
        <c:lblOffset val="100"/>
        <c:noMultiLvlLbl val="0"/>
      </c:catAx>
      <c:valAx>
        <c:axId val="399090048"/>
        <c:scaling>
          <c:orientation val="minMax"/>
          <c:max val="5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399080064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12</xdr:col>
      <xdr:colOff>726702</xdr:colOff>
      <xdr:row>36</xdr:row>
      <xdr:rowOff>4483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43" t="3114" r="27083" b="7338"/>
        <a:stretch/>
      </xdr:blipFill>
      <xdr:spPr>
        <a:xfrm>
          <a:off x="6331324" y="874059"/>
          <a:ext cx="3819526" cy="6324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4</xdr:row>
      <xdr:rowOff>54429</xdr:rowOff>
    </xdr:from>
    <xdr:to>
      <xdr:col>5</xdr:col>
      <xdr:colOff>572934</xdr:colOff>
      <xdr:row>21</xdr:row>
      <xdr:rowOff>54429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072" y="1129393"/>
          <a:ext cx="6083826" cy="3238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295275</xdr:colOff>
      <xdr:row>38</xdr:row>
      <xdr:rowOff>0</xdr:rowOff>
    </xdr:from>
    <xdr:ext cx="184731" cy="264560"/>
    <xdr:sp macro="" textlink="">
      <xdr:nvSpPr>
        <xdr:cNvPr id="2" name="ZoneTexte 1"/>
        <xdr:cNvSpPr txBox="1"/>
      </xdr:nvSpPr>
      <xdr:spPr>
        <a:xfrm>
          <a:off x="8890635" y="11330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589842</xdr:colOff>
      <xdr:row>2</xdr:row>
      <xdr:rowOff>38100</xdr:rowOff>
    </xdr:from>
    <xdr:to>
      <xdr:col>5</xdr:col>
      <xdr:colOff>256530</xdr:colOff>
      <xdr:row>23</xdr:row>
      <xdr:rowOff>9524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842" y="723900"/>
          <a:ext cx="5438838" cy="33718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581024</xdr:colOff>
      <xdr:row>25</xdr:row>
      <xdr:rowOff>0</xdr:rowOff>
    </xdr:from>
    <xdr:ext cx="533401" cy="228600"/>
    <xdr:sp macro="" textlink="">
      <xdr:nvSpPr>
        <xdr:cNvPr id="8" name="ZoneTexte 7"/>
        <xdr:cNvSpPr txBox="1"/>
      </xdr:nvSpPr>
      <xdr:spPr>
        <a:xfrm>
          <a:off x="3522344" y="5661660"/>
          <a:ext cx="533401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oneCellAnchor>
    <xdr:from>
      <xdr:col>3</xdr:col>
      <xdr:colOff>514350</xdr:colOff>
      <xdr:row>25</xdr:row>
      <xdr:rowOff>0</xdr:rowOff>
    </xdr:from>
    <xdr:ext cx="504825" cy="238126"/>
    <xdr:sp macro="" textlink="">
      <xdr:nvSpPr>
        <xdr:cNvPr id="9" name="ZoneTexte 8"/>
        <xdr:cNvSpPr txBox="1"/>
      </xdr:nvSpPr>
      <xdr:spPr>
        <a:xfrm>
          <a:off x="4240530" y="5661660"/>
          <a:ext cx="504825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oneCellAnchor>
    <xdr:from>
      <xdr:col>4</xdr:col>
      <xdr:colOff>438151</xdr:colOff>
      <xdr:row>25</xdr:row>
      <xdr:rowOff>0</xdr:rowOff>
    </xdr:from>
    <xdr:ext cx="495300" cy="219076"/>
    <xdr:sp macro="" textlink="">
      <xdr:nvSpPr>
        <xdr:cNvPr id="10" name="ZoneTexte 9"/>
        <xdr:cNvSpPr txBox="1"/>
      </xdr:nvSpPr>
      <xdr:spPr>
        <a:xfrm>
          <a:off x="4949191" y="5661660"/>
          <a:ext cx="495300" cy="2190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twoCellAnchor editAs="oneCell">
    <xdr:from>
      <xdr:col>1</xdr:col>
      <xdr:colOff>85725</xdr:colOff>
      <xdr:row>2</xdr:row>
      <xdr:rowOff>142874</xdr:rowOff>
    </xdr:from>
    <xdr:to>
      <xdr:col>8</xdr:col>
      <xdr:colOff>256440</xdr:colOff>
      <xdr:row>22</xdr:row>
      <xdr:rowOff>19049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828674"/>
          <a:ext cx="5314215" cy="3114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3</xdr:row>
      <xdr:rowOff>0</xdr:rowOff>
    </xdr:from>
    <xdr:to>
      <xdr:col>15</xdr:col>
      <xdr:colOff>27842</xdr:colOff>
      <xdr:row>22</xdr:row>
      <xdr:rowOff>14960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1" y="847725"/>
          <a:ext cx="6133366" cy="30915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20</xdr:row>
      <xdr:rowOff>0</xdr:rowOff>
    </xdr:from>
    <xdr:to>
      <xdr:col>3</xdr:col>
      <xdr:colOff>104775</xdr:colOff>
      <xdr:row>20</xdr:row>
      <xdr:rowOff>0</xdr:rowOff>
    </xdr:to>
    <xdr:graphicFrame macro="">
      <xdr:nvGraphicFramePr>
        <xdr:cNvPr id="2" name="G0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47625</xdr:colOff>
      <xdr:row>3</xdr:row>
      <xdr:rowOff>35719</xdr:rowOff>
    </xdr:from>
    <xdr:to>
      <xdr:col>12</xdr:col>
      <xdr:colOff>234821</xdr:colOff>
      <xdr:row>24</xdr:row>
      <xdr:rowOff>154329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892969"/>
          <a:ext cx="7390477" cy="36190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14</xdr:col>
      <xdr:colOff>27598</xdr:colOff>
      <xdr:row>25</xdr:row>
      <xdr:rowOff>56698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47725"/>
          <a:ext cx="7819048" cy="36190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</xdr:row>
      <xdr:rowOff>19050</xdr:rowOff>
    </xdr:from>
    <xdr:to>
      <xdr:col>11</xdr:col>
      <xdr:colOff>27838</xdr:colOff>
      <xdr:row>25</xdr:row>
      <xdr:rowOff>94816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1028700"/>
          <a:ext cx="5895238" cy="347619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323850</xdr:rowOff>
    </xdr:from>
    <xdr:to>
      <xdr:col>8</xdr:col>
      <xdr:colOff>380246</xdr:colOff>
      <xdr:row>23</xdr:row>
      <xdr:rowOff>104316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714375"/>
          <a:ext cx="6038096" cy="367619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67236</xdr:colOff>
      <xdr:row>2</xdr:row>
      <xdr:rowOff>44825</xdr:rowOff>
    </xdr:from>
    <xdr:to>
      <xdr:col>7</xdr:col>
      <xdr:colOff>302558</xdr:colOff>
      <xdr:row>26</xdr:row>
      <xdr:rowOff>41983</xdr:rowOff>
    </xdr:to>
    <xdr:pic>
      <xdr:nvPicPr>
        <xdr:cNvPr id="35" name="Image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728384"/>
          <a:ext cx="7026087" cy="4569158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30</xdr:row>
      <xdr:rowOff>112058</xdr:rowOff>
    </xdr:from>
    <xdr:to>
      <xdr:col>7</xdr:col>
      <xdr:colOff>577868</xdr:colOff>
      <xdr:row>45</xdr:row>
      <xdr:rowOff>6939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6342529"/>
          <a:ext cx="7323810" cy="2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7</xdr:col>
      <xdr:colOff>533045</xdr:colOff>
      <xdr:row>73</xdr:row>
      <xdr:rowOff>123286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176" y="10062882"/>
          <a:ext cx="7323810" cy="43142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108017</xdr:rowOff>
    </xdr:from>
    <xdr:to>
      <xdr:col>10</xdr:col>
      <xdr:colOff>200025</xdr:colOff>
      <xdr:row>23</xdr:row>
      <xdr:rowOff>75102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974792"/>
          <a:ext cx="6343650" cy="3777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1</xdr:rowOff>
    </xdr:from>
    <xdr:to>
      <xdr:col>5</xdr:col>
      <xdr:colOff>770972</xdr:colOff>
      <xdr:row>32</xdr:row>
      <xdr:rowOff>111177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885826"/>
          <a:ext cx="4428572" cy="59500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677585</xdr:colOff>
      <xdr:row>20</xdr:row>
      <xdr:rowOff>200643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993321"/>
          <a:ext cx="11304763" cy="5942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678997</xdr:colOff>
      <xdr:row>2</xdr:row>
      <xdr:rowOff>54428</xdr:rowOff>
    </xdr:from>
    <xdr:to>
      <xdr:col>5</xdr:col>
      <xdr:colOff>342200</xdr:colOff>
      <xdr:row>17</xdr:row>
      <xdr:rowOff>59500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997" y="740228"/>
          <a:ext cx="5606803" cy="297687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332674</xdr:colOff>
      <xdr:row>18</xdr:row>
      <xdr:rowOff>171072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47725"/>
          <a:ext cx="5609524" cy="302857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4</xdr:row>
      <xdr:rowOff>299355</xdr:rowOff>
    </xdr:from>
    <xdr:to>
      <xdr:col>12</xdr:col>
      <xdr:colOff>390955</xdr:colOff>
      <xdr:row>17</xdr:row>
      <xdr:rowOff>81642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592034"/>
          <a:ext cx="7834062" cy="408214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714374</xdr:colOff>
      <xdr:row>3</xdr:row>
      <xdr:rowOff>0</xdr:rowOff>
    </xdr:from>
    <xdr:to>
      <xdr:col>7</xdr:col>
      <xdr:colOff>725823</xdr:colOff>
      <xdr:row>22</xdr:row>
      <xdr:rowOff>19050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4" y="876300"/>
          <a:ext cx="4792999" cy="36385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717175</xdr:colOff>
      <xdr:row>2</xdr:row>
      <xdr:rowOff>0</xdr:rowOff>
    </xdr:from>
    <xdr:to>
      <xdr:col>10</xdr:col>
      <xdr:colOff>122592</xdr:colOff>
      <xdr:row>15</xdr:row>
      <xdr:rowOff>280147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5" y="683559"/>
          <a:ext cx="8000329" cy="406773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</xdr:row>
      <xdr:rowOff>152400</xdr:rowOff>
    </xdr:from>
    <xdr:to>
      <xdr:col>12</xdr:col>
      <xdr:colOff>113510</xdr:colOff>
      <xdr:row>22</xdr:row>
      <xdr:rowOff>47194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838200"/>
          <a:ext cx="6323810" cy="344761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265974</xdr:colOff>
      <xdr:row>25</xdr:row>
      <xdr:rowOff>28214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876425"/>
          <a:ext cx="5809524" cy="288571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544286</xdr:colOff>
      <xdr:row>6</xdr:row>
      <xdr:rowOff>40821</xdr:rowOff>
    </xdr:from>
    <xdr:to>
      <xdr:col>6</xdr:col>
      <xdr:colOff>664668</xdr:colOff>
      <xdr:row>25</xdr:row>
      <xdr:rowOff>48535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6" y="1374321"/>
          <a:ext cx="5780953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9</xdr:col>
      <xdr:colOff>208610</xdr:colOff>
      <xdr:row>50</xdr:row>
      <xdr:rowOff>190072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6515100"/>
          <a:ext cx="7523810" cy="342857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7</xdr:col>
      <xdr:colOff>374596</xdr:colOff>
      <xdr:row>18</xdr:row>
      <xdr:rowOff>104143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155978</xdr:colOff>
      <xdr:row>43</xdr:row>
      <xdr:rowOff>104900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6029" y="974912"/>
          <a:ext cx="7238096" cy="797142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973216</xdr:colOff>
      <xdr:row>17</xdr:row>
      <xdr:rowOff>123453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690563"/>
          <a:ext cx="5723810" cy="298095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272320</xdr:colOff>
      <xdr:row>27</xdr:row>
      <xdr:rowOff>95250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690563"/>
          <a:ext cx="6142101" cy="48577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227727</xdr:colOff>
      <xdr:row>20</xdr:row>
      <xdr:rowOff>66286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071563"/>
          <a:ext cx="6990477" cy="311428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5</xdr:col>
      <xdr:colOff>69532</xdr:colOff>
      <xdr:row>18</xdr:row>
      <xdr:rowOff>16510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048125"/>
          <a:ext cx="5760720" cy="23025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9</xdr:row>
      <xdr:rowOff>57150</xdr:rowOff>
    </xdr:from>
    <xdr:to>
      <xdr:col>17</xdr:col>
      <xdr:colOff>113528</xdr:colOff>
      <xdr:row>32</xdr:row>
      <xdr:rowOff>85256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809750"/>
          <a:ext cx="6180953" cy="37523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408855</xdr:colOff>
      <xdr:row>35</xdr:row>
      <xdr:rowOff>85249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2428875"/>
          <a:ext cx="5761905" cy="38095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708382</xdr:colOff>
      <xdr:row>10</xdr:row>
      <xdr:rowOff>143619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7" y="698500"/>
          <a:ext cx="5619048" cy="251428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559</xdr:colOff>
      <xdr:row>11</xdr:row>
      <xdr:rowOff>120463</xdr:rowOff>
    </xdr:from>
    <xdr:to>
      <xdr:col>14</xdr:col>
      <xdr:colOff>318806</xdr:colOff>
      <xdr:row>30</xdr:row>
      <xdr:rowOff>81912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0.88714</cdr:y>
    </cdr:from>
    <cdr:to>
      <cdr:x>0.98227</cdr:x>
      <cdr:y>0.99483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2919918"/>
          <a:ext cx="5804648" cy="35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9</xdr:row>
      <xdr:rowOff>9525</xdr:rowOff>
    </xdr:from>
    <xdr:to>
      <xdr:col>9</xdr:col>
      <xdr:colOff>132638</xdr:colOff>
      <xdr:row>31</xdr:row>
      <xdr:rowOff>75766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038350"/>
          <a:ext cx="5695238" cy="3476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653212</xdr:colOff>
      <xdr:row>35</xdr:row>
      <xdr:rowOff>63543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6029" y="885265"/>
          <a:ext cx="5292448" cy="598024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756709</xdr:colOff>
      <xdr:row>15</xdr:row>
      <xdr:rowOff>81280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67" y="867833"/>
          <a:ext cx="6429375" cy="23672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418305</xdr:colOff>
      <xdr:row>8</xdr:row>
      <xdr:rowOff>161810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2295525"/>
          <a:ext cx="6361905" cy="92381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418048</xdr:colOff>
      <xdr:row>16</xdr:row>
      <xdr:rowOff>135524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870857"/>
          <a:ext cx="8419048" cy="43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22</xdr:row>
      <xdr:rowOff>176893</xdr:rowOff>
    </xdr:from>
    <xdr:to>
      <xdr:col>8</xdr:col>
      <xdr:colOff>431655</xdr:colOff>
      <xdr:row>45</xdr:row>
      <xdr:rowOff>176346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786" y="10967357"/>
          <a:ext cx="8419048" cy="438095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596993</xdr:colOff>
      <xdr:row>12</xdr:row>
      <xdr:rowOff>218720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690563"/>
          <a:ext cx="5609524" cy="283809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3</xdr:row>
      <xdr:rowOff>4081</xdr:rowOff>
    </xdr:from>
    <xdr:to>
      <xdr:col>12</xdr:col>
      <xdr:colOff>574179</xdr:colOff>
      <xdr:row>24</xdr:row>
      <xdr:rowOff>203368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786" y="970188"/>
          <a:ext cx="11228572" cy="591428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2</xdr:row>
      <xdr:rowOff>11206</xdr:rowOff>
    </xdr:from>
    <xdr:to>
      <xdr:col>11</xdr:col>
      <xdr:colOff>302559</xdr:colOff>
      <xdr:row>12</xdr:row>
      <xdr:rowOff>236080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794" y="694765"/>
          <a:ext cx="5524500" cy="291428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107310</xdr:colOff>
      <xdr:row>11</xdr:row>
      <xdr:rowOff>126786</xdr:rowOff>
    </xdr:from>
    <xdr:to>
      <xdr:col>7</xdr:col>
      <xdr:colOff>99082</xdr:colOff>
      <xdr:row>27</xdr:row>
      <xdr:rowOff>138081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449035</xdr:colOff>
      <xdr:row>19</xdr:row>
      <xdr:rowOff>118964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693964"/>
          <a:ext cx="6463392" cy="335746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66675</xdr:rowOff>
    </xdr:from>
    <xdr:to>
      <xdr:col>7</xdr:col>
      <xdr:colOff>270617</xdr:colOff>
      <xdr:row>18</xdr:row>
      <xdr:rowOff>190377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942975"/>
          <a:ext cx="5633192" cy="29812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2</xdr:row>
      <xdr:rowOff>190499</xdr:rowOff>
    </xdr:from>
    <xdr:to>
      <xdr:col>9</xdr:col>
      <xdr:colOff>752475</xdr:colOff>
      <xdr:row>17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0</xdr:row>
      <xdr:rowOff>190499</xdr:rowOff>
    </xdr:from>
    <xdr:to>
      <xdr:col>13</xdr:col>
      <xdr:colOff>573822</xdr:colOff>
      <xdr:row>40</xdr:row>
      <xdr:rowOff>161924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190499"/>
          <a:ext cx="9717823" cy="778192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0.55526</cdr:x>
      <cdr:y>0.12788</cdr:y>
    </cdr:from>
    <cdr:to>
      <cdr:x>0.72703</cdr:x>
      <cdr:y>0.28671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971927" y="348363"/>
          <a:ext cx="1228724" cy="432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latin typeface="+mn-lt"/>
            </a:rPr>
            <a:t>Total fonds</a:t>
          </a:r>
          <a:r>
            <a:rPr lang="fr-FR" sz="900" baseline="0">
              <a:latin typeface="+mn-lt"/>
            </a:rPr>
            <a:t> propres prudentiels</a:t>
          </a:r>
          <a:endParaRPr lang="fr-FR" sz="900">
            <a:latin typeface="+mn-lt"/>
          </a:endParaRPr>
        </a:p>
      </cdr:txBody>
    </cdr:sp>
  </cdr:relSizeAnchor>
  <cdr:relSizeAnchor xmlns:cdr="http://schemas.openxmlformats.org/drawingml/2006/chartDrawing">
    <cdr:from>
      <cdr:x>0.0071</cdr:x>
      <cdr:y>0.01865</cdr:y>
    </cdr:from>
    <cdr:to>
      <cdr:x>0.17887</cdr:x>
      <cdr:y>0.1049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50800" y="50800"/>
          <a:ext cx="1228724" cy="234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>
              <a:latin typeface="+mn-lt"/>
            </a:rPr>
            <a:t>(en milliards d'euros)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344763</xdr:colOff>
      <xdr:row>32</xdr:row>
      <xdr:rowOff>8810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7" y="687917"/>
          <a:ext cx="10504763" cy="572381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714374</xdr:colOff>
      <xdr:row>25</xdr:row>
      <xdr:rowOff>1</xdr:rowOff>
    </xdr:from>
    <xdr:to>
      <xdr:col>7</xdr:col>
      <xdr:colOff>409574</xdr:colOff>
      <xdr:row>40</xdr:row>
      <xdr:rowOff>168074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4" y="5172076"/>
          <a:ext cx="5762625" cy="30255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7</xdr:col>
      <xdr:colOff>323141</xdr:colOff>
      <xdr:row>17</xdr:row>
      <xdr:rowOff>113929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685800"/>
          <a:ext cx="5676191" cy="297142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661686</xdr:colOff>
      <xdr:row>20</xdr:row>
      <xdr:rowOff>18619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6" y="683559"/>
          <a:ext cx="9133334" cy="344761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21360</xdr:colOff>
      <xdr:row>3</xdr:row>
      <xdr:rowOff>136524</xdr:rowOff>
    </xdr:from>
    <xdr:to>
      <xdr:col>8</xdr:col>
      <xdr:colOff>647701</xdr:colOff>
      <xdr:row>16</xdr:row>
      <xdr:rowOff>123824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0.00918</cdr:x>
      <cdr:y>0.63806</cdr:y>
    </cdr:from>
    <cdr:to>
      <cdr:x>1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4324" y="2014973"/>
          <a:ext cx="4783985" cy="1142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95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161204</xdr:colOff>
      <xdr:row>22</xdr:row>
      <xdr:rowOff>170976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76300"/>
          <a:ext cx="5771429" cy="37904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408215</xdr:colOff>
      <xdr:row>36</xdr:row>
      <xdr:rowOff>95251</xdr:rowOff>
    </xdr:from>
    <xdr:to>
      <xdr:col>10</xdr:col>
      <xdr:colOff>102370</xdr:colOff>
      <xdr:row>59</xdr:row>
      <xdr:rowOff>161370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15" y="7538358"/>
          <a:ext cx="8361905" cy="4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4</xdr:row>
      <xdr:rowOff>27215</xdr:rowOff>
    </xdr:from>
    <xdr:to>
      <xdr:col>10</xdr:col>
      <xdr:colOff>344573</xdr:colOff>
      <xdr:row>27</xdr:row>
      <xdr:rowOff>74287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2" y="1129394"/>
          <a:ext cx="8400001" cy="442857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8</xdr:row>
      <xdr:rowOff>47625</xdr:rowOff>
    </xdr:from>
    <xdr:to>
      <xdr:col>9</xdr:col>
      <xdr:colOff>19050</xdr:colOff>
      <xdr:row>16</xdr:row>
      <xdr:rowOff>38100</xdr:rowOff>
    </xdr:to>
    <xdr:sp macro="" textlink="">
      <xdr:nvSpPr>
        <xdr:cNvPr id="2" name="Rectangle 1"/>
        <xdr:cNvSpPr/>
      </xdr:nvSpPr>
      <xdr:spPr>
        <a:xfrm>
          <a:off x="6120765" y="3606165"/>
          <a:ext cx="1175385" cy="145351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 editAs="oneCell">
    <xdr:from>
      <xdr:col>0</xdr:col>
      <xdr:colOff>693965</xdr:colOff>
      <xdr:row>2</xdr:row>
      <xdr:rowOff>163286</xdr:rowOff>
    </xdr:from>
    <xdr:to>
      <xdr:col>11</xdr:col>
      <xdr:colOff>548680</xdr:colOff>
      <xdr:row>25</xdr:row>
      <xdr:rowOff>181786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965" y="952500"/>
          <a:ext cx="8400001" cy="4400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163286</xdr:colOff>
      <xdr:row>3</xdr:row>
      <xdr:rowOff>13608</xdr:rowOff>
    </xdr:from>
    <xdr:to>
      <xdr:col>11</xdr:col>
      <xdr:colOff>336348</xdr:colOff>
      <xdr:row>25</xdr:row>
      <xdr:rowOff>13608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8" b="10110"/>
        <a:stretch/>
      </xdr:blipFill>
      <xdr:spPr>
        <a:xfrm>
          <a:off x="884465" y="925287"/>
          <a:ext cx="8636704" cy="419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0</xdr:rowOff>
    </xdr:from>
    <xdr:to>
      <xdr:col>6</xdr:col>
      <xdr:colOff>390525</xdr:colOff>
      <xdr:row>7</xdr:row>
      <xdr:rowOff>942975</xdr:rowOff>
    </xdr:to>
    <xdr:sp macro="" textlink="">
      <xdr:nvSpPr>
        <xdr:cNvPr id="3" name="Accolade fermante 2"/>
        <xdr:cNvSpPr/>
      </xdr:nvSpPr>
      <xdr:spPr>
        <a:xfrm>
          <a:off x="3095625" y="990600"/>
          <a:ext cx="381000" cy="1543050"/>
        </a:xfrm>
        <a:prstGeom prst="rightBrac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endParaRPr lang="fr-FR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28575</xdr:colOff>
      <xdr:row>6</xdr:row>
      <xdr:rowOff>19050</xdr:rowOff>
    </xdr:from>
    <xdr:to>
      <xdr:col>9</xdr:col>
      <xdr:colOff>409575</xdr:colOff>
      <xdr:row>8</xdr:row>
      <xdr:rowOff>1123950</xdr:rowOff>
    </xdr:to>
    <xdr:sp macro="" textlink="">
      <xdr:nvSpPr>
        <xdr:cNvPr id="5" name="Accolade fermante 4"/>
        <xdr:cNvSpPr/>
      </xdr:nvSpPr>
      <xdr:spPr>
        <a:xfrm>
          <a:off x="5143500" y="1009650"/>
          <a:ext cx="381000" cy="2295525"/>
        </a:xfrm>
        <a:prstGeom prst="rightBrac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endParaRPr lang="fr-FR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789214</xdr:colOff>
      <xdr:row>2</xdr:row>
      <xdr:rowOff>13607</xdr:rowOff>
    </xdr:from>
    <xdr:to>
      <xdr:col>8</xdr:col>
      <xdr:colOff>387978</xdr:colOff>
      <xdr:row>25</xdr:row>
      <xdr:rowOff>105780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214" y="775607"/>
          <a:ext cx="8974085" cy="446006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39</xdr:row>
      <xdr:rowOff>95250</xdr:rowOff>
    </xdr:from>
    <xdr:to>
      <xdr:col>9</xdr:col>
      <xdr:colOff>831823</xdr:colOff>
      <xdr:row>67</xdr:row>
      <xdr:rowOff>184607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8041821"/>
          <a:ext cx="10098287" cy="555942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215132</xdr:colOff>
      <xdr:row>27</xdr:row>
      <xdr:rowOff>161310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680357"/>
          <a:ext cx="9780953" cy="492381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578573</xdr:colOff>
      <xdr:row>28</xdr:row>
      <xdr:rowOff>104167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911679"/>
          <a:ext cx="8742858" cy="486666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707572</xdr:colOff>
      <xdr:row>1</xdr:row>
      <xdr:rowOff>285750</xdr:rowOff>
    </xdr:from>
    <xdr:to>
      <xdr:col>10</xdr:col>
      <xdr:colOff>571739</xdr:colOff>
      <xdr:row>24</xdr:row>
      <xdr:rowOff>128727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572" y="680357"/>
          <a:ext cx="8980953" cy="433333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2</xdr:row>
      <xdr:rowOff>204108</xdr:rowOff>
    </xdr:from>
    <xdr:to>
      <xdr:col>8</xdr:col>
      <xdr:colOff>680465</xdr:colOff>
      <xdr:row>31</xdr:row>
      <xdr:rowOff>48298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072" y="898072"/>
          <a:ext cx="10028572" cy="550476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2" name="ZoneTexte 1"/>
        <xdr:cNvSpPr txBox="1"/>
      </xdr:nvSpPr>
      <xdr:spPr>
        <a:xfrm>
          <a:off x="5705475" y="96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absolute">
    <xdr:from>
      <xdr:col>1</xdr:col>
      <xdr:colOff>162525</xdr:colOff>
      <xdr:row>3</xdr:row>
      <xdr:rowOff>88597</xdr:rowOff>
    </xdr:from>
    <xdr:to>
      <xdr:col>8</xdr:col>
      <xdr:colOff>282633</xdr:colOff>
      <xdr:row>29</xdr:row>
      <xdr:rowOff>36616</xdr:rowOff>
    </xdr:to>
    <xdr:graphicFrame macro="">
      <xdr:nvGraphicFramePr>
        <xdr:cNvPr id="4" name="G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242043</xdr:colOff>
      <xdr:row>4</xdr:row>
      <xdr:rowOff>94777</xdr:rowOff>
    </xdr:from>
    <xdr:to>
      <xdr:col>3</xdr:col>
      <xdr:colOff>242043</xdr:colOff>
      <xdr:row>23</xdr:row>
      <xdr:rowOff>4536</xdr:rowOff>
    </xdr:to>
    <xdr:cxnSp macro="">
      <xdr:nvCxnSpPr>
        <xdr:cNvPr id="5" name="Connecteur droit 4"/>
        <xdr:cNvCxnSpPr/>
      </xdr:nvCxnSpPr>
      <xdr:spPr>
        <a:xfrm flipH="1" flipV="1">
          <a:off x="3408961" y="1120013"/>
          <a:ext cx="0" cy="3068596"/>
        </a:xfrm>
        <a:prstGeom prst="line">
          <a:avLst/>
        </a:prstGeom>
        <a:ln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0.00539</cdr:x>
      <cdr:y>0.01067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0.00539</cdr:x>
      <cdr:y>0.01041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0.00976</cdr:x>
      <cdr:y>0</cdr:y>
    </cdr:from>
    <cdr:to>
      <cdr:x>0.31643</cdr:x>
      <cdr:y>0.03767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3495" y="0"/>
          <a:ext cx="1366630" cy="1656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fr-FR" sz="800"/>
            <a:t>En milliards d'euros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199334</xdr:colOff>
      <xdr:row>21</xdr:row>
      <xdr:rowOff>104334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66775"/>
          <a:ext cx="5533334" cy="353333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3</xdr:row>
      <xdr:rowOff>0</xdr:rowOff>
    </xdr:from>
    <xdr:to>
      <xdr:col>5</xdr:col>
      <xdr:colOff>408292</xdr:colOff>
      <xdr:row>28</xdr:row>
      <xdr:rowOff>149679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" y="870857"/>
          <a:ext cx="4476828" cy="425903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612321</xdr:colOff>
      <xdr:row>4</xdr:row>
      <xdr:rowOff>68036</xdr:rowOff>
    </xdr:from>
    <xdr:to>
      <xdr:col>8</xdr:col>
      <xdr:colOff>198726</xdr:colOff>
      <xdr:row>33</xdr:row>
      <xdr:rowOff>103570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1129393"/>
          <a:ext cx="5736833" cy="55600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640773</xdr:colOff>
      <xdr:row>2</xdr:row>
      <xdr:rowOff>0</xdr:rowOff>
    </xdr:from>
    <xdr:to>
      <xdr:col>11</xdr:col>
      <xdr:colOff>84936</xdr:colOff>
      <xdr:row>21</xdr:row>
      <xdr:rowOff>289377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73" y="692727"/>
          <a:ext cx="11272481" cy="58831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62923</xdr:colOff>
      <xdr:row>2</xdr:row>
      <xdr:rowOff>284018</xdr:rowOff>
    </xdr:from>
    <xdr:to>
      <xdr:col>7</xdr:col>
      <xdr:colOff>146050</xdr:colOff>
      <xdr:row>20</xdr:row>
      <xdr:rowOff>284017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0.04859</cdr:x>
      <cdr:y>0.02463</cdr:y>
    </cdr:from>
    <cdr:to>
      <cdr:x>0.19279</cdr:x>
      <cdr:y>0.0566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36866" y="133355"/>
          <a:ext cx="1593273" cy="173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0.47617</cdr:x>
      <cdr:y>0.01126</cdr:y>
    </cdr:from>
    <cdr:to>
      <cdr:x>0.72225</cdr:x>
      <cdr:y>0.07074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441779" y="68036"/>
          <a:ext cx="1778695" cy="359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 b="1"/>
            <a:t>En milliards </a:t>
          </a:r>
          <a:r>
            <a:rPr lang="fr-FR" sz="1600" b="1"/>
            <a:t>d'euros</a:t>
          </a:r>
        </a:p>
      </cdr:txBody>
    </cdr:sp>
  </cdr:relSizeAnchor>
  <cdr:relSizeAnchor xmlns:cdr="http://schemas.openxmlformats.org/drawingml/2006/chartDrawing">
    <cdr:from>
      <cdr:x>0.31045</cdr:x>
      <cdr:y>0</cdr:y>
    </cdr:from>
    <cdr:to>
      <cdr:x>0.41919</cdr:x>
      <cdr:y>0.0465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243970" y="0"/>
          <a:ext cx="785985" cy="280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fr-FR" sz="1600" b="1"/>
        </a:p>
      </cdr:txBody>
    </cdr:sp>
  </cdr:relSizeAnchor>
  <cdr:relSizeAnchor xmlns:cdr="http://schemas.openxmlformats.org/drawingml/2006/chartDrawing">
    <cdr:from>
      <cdr:x>0.1181</cdr:x>
      <cdr:y>0</cdr:y>
    </cdr:from>
    <cdr:to>
      <cdr:x>0.22444</cdr:x>
      <cdr:y>0.04474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853660" y="0"/>
          <a:ext cx="768637" cy="270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600" b="1"/>
            <a:t>157,3</a:t>
          </a:r>
        </a:p>
      </cdr:txBody>
    </cdr:sp>
  </cdr:relSizeAnchor>
  <cdr:relSizeAnchor xmlns:cdr="http://schemas.openxmlformats.org/drawingml/2006/chartDrawing">
    <cdr:from>
      <cdr:x>0.33543</cdr:x>
      <cdr:y>0.01595</cdr:y>
    </cdr:from>
    <cdr:to>
      <cdr:x>0.45379</cdr:x>
      <cdr:y>0.076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2429452" y="96982"/>
          <a:ext cx="857250" cy="365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600" b="1"/>
            <a:t>152,7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542925</xdr:colOff>
      <xdr:row>22</xdr:row>
      <xdr:rowOff>38100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66775"/>
          <a:ext cx="43529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151196</xdr:colOff>
      <xdr:row>20</xdr:row>
      <xdr:rowOff>47625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057275"/>
          <a:ext cx="3199196" cy="30956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66675</xdr:colOff>
      <xdr:row>20</xdr:row>
      <xdr:rowOff>85725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676275"/>
          <a:ext cx="4095750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682962</xdr:colOff>
      <xdr:row>4</xdr:row>
      <xdr:rowOff>145997</xdr:rowOff>
    </xdr:from>
    <xdr:to>
      <xdr:col>4</xdr:col>
      <xdr:colOff>596771</xdr:colOff>
      <xdr:row>18</xdr:row>
      <xdr:rowOff>129801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0.5625</cdr:x>
      <cdr:y>0</cdr:y>
    </cdr:from>
    <cdr:to>
      <cdr:x>0.99537</cdr:x>
      <cdr:y>0.88428</cdr:y>
    </cdr:to>
    <cdr:grpSp>
      <cdr:nvGrpSpPr>
        <cdr:cNvPr id="10" name="Groupe 9"/>
        <cdr:cNvGrpSpPr/>
      </cdr:nvGrpSpPr>
      <cdr:grpSpPr>
        <a:xfrm xmlns:a="http://schemas.openxmlformats.org/drawingml/2006/main">
          <a:off x="2112502" y="0"/>
          <a:ext cx="1625669" cy="2344053"/>
          <a:chOff x="0" y="10950"/>
          <a:chExt cx="789160" cy="2682603"/>
        </a:xfrm>
      </cdr:grpSpPr>
      <cdr:sp macro="" textlink="">
        <cdr:nvSpPr>
          <cdr:cNvPr id="11" name="Accolade fermante 10"/>
          <cdr:cNvSpPr/>
        </cdr:nvSpPr>
        <cdr:spPr>
          <a:xfrm xmlns:a="http://schemas.openxmlformats.org/drawingml/2006/main">
            <a:off x="0" y="643251"/>
            <a:ext cx="179103" cy="1984874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rgbClr val="00206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FR"/>
          </a:p>
        </cdr:txBody>
      </cdr:sp>
      <cdr:sp macro="" textlink="">
        <cdr:nvSpPr>
          <cdr:cNvPr id="12" name="ZoneTexte 3"/>
          <cdr:cNvSpPr txBox="1"/>
        </cdr:nvSpPr>
        <cdr:spPr>
          <a:xfrm xmlns:a="http://schemas.openxmlformats.org/drawingml/2006/main">
            <a:off x="125352" y="1529745"/>
            <a:ext cx="320904" cy="361027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050" b="1"/>
              <a:t>Tier 1</a:t>
            </a:r>
          </a:p>
          <a:p xmlns:a="http://schemas.openxmlformats.org/drawingml/2006/main">
            <a:pPr algn="ctr"/>
            <a:r>
              <a:rPr lang="fr-FR" sz="1050" b="1"/>
              <a:t>398</a:t>
            </a:r>
          </a:p>
        </cdr:txBody>
      </cdr:sp>
      <cdr:sp macro="" textlink="">
        <cdr:nvSpPr>
          <cdr:cNvPr id="13" name="Accolade fermante 12"/>
          <cdr:cNvSpPr/>
        </cdr:nvSpPr>
        <cdr:spPr>
          <a:xfrm xmlns:a="http://schemas.openxmlformats.org/drawingml/2006/main">
            <a:off x="283714" y="376789"/>
            <a:ext cx="162541" cy="2316764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rgbClr val="00206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FR"/>
          </a:p>
        </cdr:txBody>
      </cdr:sp>
      <cdr:sp macro="" textlink="">
        <cdr:nvSpPr>
          <cdr:cNvPr id="14" name="ZoneTexte 5"/>
          <cdr:cNvSpPr txBox="1"/>
        </cdr:nvSpPr>
        <cdr:spPr>
          <a:xfrm xmlns:a="http://schemas.openxmlformats.org/drawingml/2006/main">
            <a:off x="401815" y="833394"/>
            <a:ext cx="376789" cy="118877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050" b="1"/>
              <a:t>Total des fonds propres</a:t>
            </a:r>
          </a:p>
          <a:p xmlns:a="http://schemas.openxmlformats.org/drawingml/2006/main">
            <a:pPr algn="ctr"/>
            <a:r>
              <a:rPr lang="fr-FR" sz="1050" b="1"/>
              <a:t>460</a:t>
            </a:r>
          </a:p>
        </cdr:txBody>
      </cdr:sp>
      <cdr:sp macro="" textlink="">
        <cdr:nvSpPr>
          <cdr:cNvPr id="15" name="ZoneTexte 1"/>
          <cdr:cNvSpPr txBox="1"/>
        </cdr:nvSpPr>
        <cdr:spPr>
          <a:xfrm xmlns:a="http://schemas.openxmlformats.org/drawingml/2006/main">
            <a:off x="147105" y="10950"/>
            <a:ext cx="642055" cy="210516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900" b="0" i="0"/>
              <a:t>(en milliards d'euros)</a:t>
            </a:r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434042</xdr:colOff>
      <xdr:row>2</xdr:row>
      <xdr:rowOff>154343</xdr:rowOff>
    </xdr:from>
    <xdr:to>
      <xdr:col>4</xdr:col>
      <xdr:colOff>641894</xdr:colOff>
      <xdr:row>17</xdr:row>
      <xdr:rowOff>92187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0.65441</cdr:x>
      <cdr:y>0.83823</cdr:y>
    </cdr:from>
    <cdr:to>
      <cdr:x>0.92647</cdr:x>
      <cdr:y>0.90073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91970" y="2554940"/>
          <a:ext cx="124385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(en milliards d'euros)</a:t>
          </a:r>
        </a:p>
      </cdr:txBody>
    </cdr:sp>
  </cdr:relSizeAnchor>
  <cdr:relSizeAnchor xmlns:cdr="http://schemas.openxmlformats.org/drawingml/2006/chartDrawing">
    <cdr:from>
      <cdr:x>0.01716</cdr:x>
      <cdr:y>0.02574</cdr:y>
    </cdr:from>
    <cdr:to>
      <cdr:x>0.38137</cdr:x>
      <cdr:y>0.15074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67248" y="69720"/>
          <a:ext cx="1427296" cy="3385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/>
            <a:t>Total RWA : 2 567</a:t>
          </a:r>
        </a:p>
      </cdr:txBody>
    </cdr:sp>
  </cdr:relSizeAnchor>
  <cdr:relSizeAnchor xmlns:cdr="http://schemas.openxmlformats.org/drawingml/2006/chartDrawing">
    <cdr:from>
      <cdr:x>0.63366</cdr:x>
      <cdr:y>0.0902</cdr:y>
    </cdr:from>
    <cdr:to>
      <cdr:x>0.95474</cdr:x>
      <cdr:y>0.17647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2897094" y="274918"/>
          <a:ext cx="1467971" cy="262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RWA au titre du :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504286</xdr:colOff>
      <xdr:row>18</xdr:row>
      <xdr:rowOff>180595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66775"/>
          <a:ext cx="4314286" cy="30380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554647</xdr:colOff>
      <xdr:row>38</xdr:row>
      <xdr:rowOff>122977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045" y="883227"/>
          <a:ext cx="12447620" cy="679047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319043</xdr:colOff>
      <xdr:row>32</xdr:row>
      <xdr:rowOff>80144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6" y="818029"/>
          <a:ext cx="7076191" cy="430476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209001</xdr:colOff>
      <xdr:row>19</xdr:row>
      <xdr:rowOff>37701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66775"/>
          <a:ext cx="4390476" cy="3190476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742950</xdr:colOff>
      <xdr:row>19</xdr:row>
      <xdr:rowOff>161925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66775"/>
          <a:ext cx="53149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752475</xdr:colOff>
      <xdr:row>22</xdr:row>
      <xdr:rowOff>57150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66775"/>
          <a:ext cx="5324475" cy="367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256381</xdr:colOff>
      <xdr:row>22</xdr:row>
      <xdr:rowOff>104310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66775"/>
          <a:ext cx="6352381" cy="372381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3</xdr:row>
      <xdr:rowOff>9525</xdr:rowOff>
    </xdr:from>
    <xdr:to>
      <xdr:col>7</xdr:col>
      <xdr:colOff>685800</xdr:colOff>
      <xdr:row>22</xdr:row>
      <xdr:rowOff>47625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76300"/>
          <a:ext cx="5334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10886</xdr:colOff>
      <xdr:row>4</xdr:row>
      <xdr:rowOff>227240</xdr:rowOff>
    </xdr:from>
    <xdr:to>
      <xdr:col>7</xdr:col>
      <xdr:colOff>684274</xdr:colOff>
      <xdr:row>16</xdr:row>
      <xdr:rowOff>5707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261" y="1503590"/>
          <a:ext cx="5607338" cy="30074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ssier%20conso/5%20Partie%20prudentielle/5.2%20Analyse%20des%20RWA/Figure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mandeLaetitia_GlobalMarkets/28/SEB/Pole_Informatique/FICHIERS_BLOOMBERG/RATINGS/rating_pays/rating_pays_fonction_XSD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033258/Local%20Settings/Temporary%20Internet%20Files/Content.Outlook/L4VY99PY/D/DATA/030527SA%20PEL1%20pour%20Ph%20B(1)(1)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mandeLaetitia_GlobalMarkets/28/SEB/Pole_Informatique/Dossiers_recurrents/RisquesPays/TableauDeBord/TDB_EngInt_V2b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onso/20180725_RC_banque_conso_20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60"/>
      <sheetName val="PD-LGD-2012-sf"/>
      <sheetName val="PD-LGD-2012-6"/>
      <sheetName val="PD-LGD-2012-cbd"/>
      <sheetName val="PD-LGD-2012-AUTRE"/>
      <sheetName val="PD-LGD-2013-sf"/>
      <sheetName val="PD-LGD-2013-6"/>
      <sheetName val="PD-LGD-2013-cbd"/>
      <sheetName val="PD-LGD-2013-autre"/>
      <sheetName val="PD-LGD-2014-sf"/>
      <sheetName val="PD-LGD-2014-6"/>
      <sheetName val="PD-LGD-2014-CBD"/>
      <sheetName val="PD-LGD-2014-autre"/>
      <sheetName val="PD-LGD-2015-sf"/>
      <sheetName val="PD-LGD-2015-6"/>
      <sheetName val="PD-LGD-2015-CBD"/>
      <sheetName val="PD-LGD-2015-autre"/>
    </sheetNames>
    <sheetDataSet>
      <sheetData sheetId="0" refreshError="1"/>
      <sheetData sheetId="1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6" refreshError="1"/>
      <sheetData sheetId="7" refreshError="1"/>
      <sheetData sheetId="8" refreshError="1"/>
      <sheetData sheetId="9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10" refreshError="1"/>
      <sheetData sheetId="11" refreshError="1"/>
      <sheetData sheetId="12" refreshError="1"/>
      <sheetData sheetId="13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untry List"/>
      <sheetName val="pays_iso"/>
      <sheetName val="ratings_pays "/>
      <sheetName val="Main_nov2009"/>
      <sheetName val="Main_jan2010"/>
    </sheetNames>
    <sheetDataSet>
      <sheetData sheetId="0" refreshError="1">
        <row r="7">
          <cell r="B7" t="str">
            <v>1001Z AL Equity</v>
          </cell>
        </row>
      </sheetData>
      <sheetData sheetId="1" refreshError="1">
        <row r="1">
          <cell r="A1" t="str">
            <v>Name (changeable)</v>
          </cell>
        </row>
        <row r="2">
          <cell r="A2" t="str">
            <v>Albania</v>
          </cell>
        </row>
        <row r="3">
          <cell r="A3" t="str">
            <v>Andorra</v>
          </cell>
        </row>
        <row r="4">
          <cell r="A4" t="str">
            <v>Argentine</v>
          </cell>
        </row>
        <row r="5">
          <cell r="A5" t="str">
            <v>Armenia</v>
          </cell>
        </row>
        <row r="6">
          <cell r="A6" t="str">
            <v>Aruba</v>
          </cell>
        </row>
        <row r="7">
          <cell r="A7" t="str">
            <v>Australia</v>
          </cell>
        </row>
        <row r="8">
          <cell r="A8" t="str">
            <v>Austria</v>
          </cell>
        </row>
        <row r="9">
          <cell r="A9" t="str">
            <v>Azerbaijan</v>
          </cell>
        </row>
        <row r="10">
          <cell r="A10" t="str">
            <v>Bahamas</v>
          </cell>
        </row>
        <row r="11">
          <cell r="A11" t="str">
            <v>Bahrain</v>
          </cell>
        </row>
        <row r="12">
          <cell r="A12" t="str">
            <v>Bailiwick of Jersey</v>
          </cell>
        </row>
        <row r="13">
          <cell r="A13" t="str">
            <v>Barbados</v>
          </cell>
        </row>
        <row r="14">
          <cell r="A14" t="str">
            <v>Belgium</v>
          </cell>
        </row>
        <row r="15">
          <cell r="A15" t="str">
            <v>Belize</v>
          </cell>
        </row>
        <row r="16">
          <cell r="A16" t="str">
            <v>Benin</v>
          </cell>
        </row>
        <row r="17">
          <cell r="A17" t="str">
            <v>Bermuda</v>
          </cell>
        </row>
        <row r="18">
          <cell r="A18" t="str">
            <v>Bolivia</v>
          </cell>
        </row>
        <row r="19">
          <cell r="A19" t="str">
            <v>Bosnia and Herzego</v>
          </cell>
        </row>
        <row r="20">
          <cell r="A20" t="str">
            <v>Botswana</v>
          </cell>
        </row>
        <row r="21">
          <cell r="A21" t="str">
            <v>Brazil</v>
          </cell>
        </row>
        <row r="22">
          <cell r="A22" t="str">
            <v>Bulgaria</v>
          </cell>
        </row>
        <row r="23">
          <cell r="A23" t="str">
            <v>Burkina Faso</v>
          </cell>
        </row>
        <row r="24">
          <cell r="A24" t="str">
            <v>Cambodia</v>
          </cell>
        </row>
        <row r="25">
          <cell r="A25" t="str">
            <v>Cameroon</v>
          </cell>
        </row>
        <row r="26">
          <cell r="A26" t="str">
            <v>Canada</v>
          </cell>
        </row>
        <row r="27">
          <cell r="A27" t="str">
            <v>Cayman Islands</v>
          </cell>
        </row>
        <row r="28">
          <cell r="A28" t="str">
            <v>Chile</v>
          </cell>
        </row>
        <row r="29">
          <cell r="A29" t="str">
            <v>China</v>
          </cell>
        </row>
        <row r="30">
          <cell r="A30" t="str">
            <v>Colombia</v>
          </cell>
        </row>
        <row r="31">
          <cell r="A31" t="str">
            <v>Cook Islands</v>
          </cell>
        </row>
        <row r="32">
          <cell r="A32" t="str">
            <v>Costa Rica</v>
          </cell>
        </row>
        <row r="33">
          <cell r="A33" t="str">
            <v>Croatia</v>
          </cell>
        </row>
        <row r="34">
          <cell r="A34" t="str">
            <v>Cuba</v>
          </cell>
        </row>
        <row r="35">
          <cell r="A35" t="str">
            <v>Cyprus</v>
          </cell>
        </row>
        <row r="36">
          <cell r="A36" t="str">
            <v>Czech Republic</v>
          </cell>
        </row>
        <row r="37">
          <cell r="A37" t="str">
            <v>Denmark</v>
          </cell>
        </row>
        <row r="38">
          <cell r="A38" t="str">
            <v>Dominican Republic</v>
          </cell>
        </row>
        <row r="39">
          <cell r="A39" t="str">
            <v>Ecuador</v>
          </cell>
        </row>
        <row r="40">
          <cell r="A40" t="str">
            <v>Egypt</v>
          </cell>
        </row>
        <row r="41">
          <cell r="A41" t="str">
            <v>El Salvador</v>
          </cell>
        </row>
        <row r="42">
          <cell r="A42" t="str">
            <v>Estonia</v>
          </cell>
        </row>
        <row r="43">
          <cell r="A43" t="str">
            <v>Fiji</v>
          </cell>
        </row>
        <row r="44">
          <cell r="A44" t="str">
            <v>Finland</v>
          </cell>
        </row>
        <row r="45">
          <cell r="A45" t="str">
            <v>French</v>
          </cell>
        </row>
        <row r="46">
          <cell r="A46" t="str">
            <v>Georgia</v>
          </cell>
        </row>
        <row r="47">
          <cell r="A47" t="str">
            <v>Germany</v>
          </cell>
        </row>
        <row r="48">
          <cell r="A48" t="str">
            <v>Ghana</v>
          </cell>
        </row>
        <row r="49">
          <cell r="A49" t="str">
            <v>Gibraltar</v>
          </cell>
        </row>
        <row r="50">
          <cell r="A50" t="str">
            <v>Greece</v>
          </cell>
        </row>
        <row r="51">
          <cell r="A51" t="str">
            <v>Grenada</v>
          </cell>
        </row>
        <row r="52">
          <cell r="A52" t="str">
            <v>Guatemala</v>
          </cell>
        </row>
        <row r="53">
          <cell r="A53" t="str">
            <v>Honduras</v>
          </cell>
        </row>
        <row r="54">
          <cell r="A54" t="str">
            <v>Hong Kong</v>
          </cell>
        </row>
        <row r="55">
          <cell r="A55" t="str">
            <v>Hungary</v>
          </cell>
        </row>
        <row r="56">
          <cell r="A56" t="str">
            <v>Iceland</v>
          </cell>
        </row>
        <row r="57">
          <cell r="A57" t="str">
            <v>India</v>
          </cell>
        </row>
        <row r="58">
          <cell r="A58" t="str">
            <v>Indonesia</v>
          </cell>
        </row>
        <row r="59">
          <cell r="A59" t="str">
            <v>Iran</v>
          </cell>
        </row>
        <row r="60">
          <cell r="A60" t="str">
            <v>Ireland</v>
          </cell>
        </row>
        <row r="61">
          <cell r="A61" t="str">
            <v>Isle of Man</v>
          </cell>
        </row>
        <row r="62">
          <cell r="A62" t="str">
            <v>Israel</v>
          </cell>
        </row>
        <row r="63">
          <cell r="A63" t="str">
            <v>Italian</v>
          </cell>
        </row>
        <row r="64">
          <cell r="A64" t="str">
            <v>Jamaica</v>
          </cell>
        </row>
        <row r="65">
          <cell r="A65" t="str">
            <v>Japan</v>
          </cell>
        </row>
        <row r="66">
          <cell r="A66" t="str">
            <v>Jordan</v>
          </cell>
        </row>
        <row r="67">
          <cell r="A67" t="str">
            <v>Kazakhstan</v>
          </cell>
        </row>
        <row r="68">
          <cell r="A68" t="str">
            <v>Kenya</v>
          </cell>
        </row>
        <row r="69">
          <cell r="A69" t="str">
            <v>Korea</v>
          </cell>
        </row>
        <row r="70">
          <cell r="A70" t="str">
            <v>Kuwait</v>
          </cell>
        </row>
        <row r="71">
          <cell r="A71" t="str">
            <v>Latvia</v>
          </cell>
        </row>
        <row r="72">
          <cell r="A72" t="str">
            <v>Lebanon</v>
          </cell>
        </row>
        <row r="73">
          <cell r="A73" t="str">
            <v>Lesotho</v>
          </cell>
        </row>
        <row r="74">
          <cell r="A74" t="str">
            <v>Liechtenstein</v>
          </cell>
        </row>
        <row r="75">
          <cell r="A75" t="str">
            <v>Lithuania</v>
          </cell>
        </row>
        <row r="76">
          <cell r="A76" t="str">
            <v>Luxembourg</v>
          </cell>
        </row>
        <row r="77">
          <cell r="A77" t="str">
            <v>Macau</v>
          </cell>
        </row>
        <row r="78">
          <cell r="A78" t="str">
            <v>Macedonia</v>
          </cell>
        </row>
        <row r="79">
          <cell r="A79" t="str">
            <v>Malaysia</v>
          </cell>
        </row>
        <row r="80">
          <cell r="A80" t="str">
            <v>Mali</v>
          </cell>
        </row>
        <row r="81">
          <cell r="A81" t="str">
            <v>Malta</v>
          </cell>
        </row>
        <row r="82">
          <cell r="A82" t="str">
            <v>Mauritius</v>
          </cell>
        </row>
        <row r="83">
          <cell r="A83" t="str">
            <v>Mexico</v>
          </cell>
        </row>
        <row r="84">
          <cell r="A84" t="str">
            <v>Moldova</v>
          </cell>
        </row>
        <row r="85">
          <cell r="A85" t="str">
            <v>Monaco</v>
          </cell>
        </row>
        <row r="86">
          <cell r="A86" t="str">
            <v>Mongolian People's Republic</v>
          </cell>
        </row>
        <row r="87">
          <cell r="A87" t="str">
            <v>Montenegro</v>
          </cell>
        </row>
        <row r="88">
          <cell r="A88" t="str">
            <v>Morocco</v>
          </cell>
        </row>
        <row r="89">
          <cell r="A89" t="str">
            <v>Mozambique</v>
          </cell>
        </row>
        <row r="90">
          <cell r="A90" t="str">
            <v>Namibia</v>
          </cell>
        </row>
        <row r="91">
          <cell r="A91" t="str">
            <v>Netherlands</v>
          </cell>
        </row>
        <row r="92">
          <cell r="A92" t="str">
            <v>New Zealand</v>
          </cell>
        </row>
        <row r="93">
          <cell r="A93" t="str">
            <v>Nicaragua</v>
          </cell>
        </row>
        <row r="94">
          <cell r="A94" t="str">
            <v>Nigeria</v>
          </cell>
        </row>
        <row r="95">
          <cell r="A95" t="str">
            <v>Norway</v>
          </cell>
        </row>
        <row r="96">
          <cell r="A96" t="str">
            <v>Oman</v>
          </cell>
        </row>
        <row r="97">
          <cell r="A97" t="str">
            <v>Pakistan</v>
          </cell>
        </row>
        <row r="98">
          <cell r="A98" t="str">
            <v>Panama</v>
          </cell>
        </row>
        <row r="99">
          <cell r="A99" t="str">
            <v>Papua New Guinea</v>
          </cell>
        </row>
        <row r="100">
          <cell r="A100" t="str">
            <v>Paraguay</v>
          </cell>
        </row>
        <row r="101">
          <cell r="A101" t="str">
            <v>Peru</v>
          </cell>
        </row>
        <row r="102">
          <cell r="A102" t="str">
            <v>Philippines</v>
          </cell>
        </row>
        <row r="103">
          <cell r="A103" t="str">
            <v>Poland</v>
          </cell>
        </row>
        <row r="104">
          <cell r="A104" t="str">
            <v>Portugal</v>
          </cell>
        </row>
        <row r="105">
          <cell r="A105" t="str">
            <v>Qatar</v>
          </cell>
        </row>
        <row r="106">
          <cell r="A106" t="str">
            <v>Romania</v>
          </cell>
        </row>
        <row r="107">
          <cell r="A107" t="str">
            <v>Russia</v>
          </cell>
        </row>
        <row r="108">
          <cell r="A108" t="str">
            <v>San Marino</v>
          </cell>
        </row>
        <row r="109">
          <cell r="A109" t="str">
            <v>Saudi Arabia</v>
          </cell>
        </row>
        <row r="110">
          <cell r="A110" t="str">
            <v>Senegal</v>
          </cell>
        </row>
        <row r="111">
          <cell r="A111" t="str">
            <v>Serbia and Montenegro</v>
          </cell>
        </row>
        <row r="112">
          <cell r="A112" t="str">
            <v>Seychelles</v>
          </cell>
        </row>
        <row r="113">
          <cell r="A113" t="str">
            <v>Singapore</v>
          </cell>
        </row>
        <row r="114">
          <cell r="A114" t="str">
            <v>Slovak Republic</v>
          </cell>
        </row>
        <row r="115">
          <cell r="A115" t="str">
            <v>Slovenia</v>
          </cell>
        </row>
        <row r="116">
          <cell r="A116" t="str">
            <v>South Africa</v>
          </cell>
        </row>
        <row r="117">
          <cell r="A117" t="str">
            <v>Spain</v>
          </cell>
        </row>
        <row r="118">
          <cell r="A118" t="str">
            <v>Sri Lanka</v>
          </cell>
        </row>
        <row r="119">
          <cell r="A119" t="str">
            <v>Suriname</v>
          </cell>
        </row>
        <row r="120">
          <cell r="A120" t="str">
            <v>Sweden</v>
          </cell>
        </row>
        <row r="121">
          <cell r="A121" t="str">
            <v>Switzerland</v>
          </cell>
        </row>
        <row r="122">
          <cell r="A122" t="str">
            <v>Taiwan</v>
          </cell>
        </row>
        <row r="123">
          <cell r="A123" t="str">
            <v>Thailand</v>
          </cell>
        </row>
        <row r="124">
          <cell r="A124" t="str">
            <v>Trinidad &amp; Tobago</v>
          </cell>
        </row>
        <row r="125">
          <cell r="A125" t="str">
            <v>Tunisia</v>
          </cell>
        </row>
        <row r="126">
          <cell r="A126" t="str">
            <v>Turkey</v>
          </cell>
        </row>
        <row r="127">
          <cell r="A127" t="str">
            <v>Turkmenistan</v>
          </cell>
        </row>
        <row r="128">
          <cell r="A128" t="str">
            <v>Uganda</v>
          </cell>
        </row>
        <row r="129">
          <cell r="A129" t="str">
            <v>Ukraine</v>
          </cell>
        </row>
        <row r="130">
          <cell r="A130" t="str">
            <v>United Arab Emirates</v>
          </cell>
        </row>
        <row r="131">
          <cell r="A131" t="str">
            <v>United Kingdom of Great Britain</v>
          </cell>
        </row>
        <row r="132">
          <cell r="A132" t="str">
            <v>United States of America</v>
          </cell>
        </row>
        <row r="133">
          <cell r="A133" t="str">
            <v>Uruguay</v>
          </cell>
        </row>
        <row r="134">
          <cell r="A134" t="str">
            <v>Venezuela</v>
          </cell>
        </row>
        <row r="135">
          <cell r="A135" t="str">
            <v>Vietnam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0527SA PEL1 pour Ph B(1)(1)"/>
      <sheetName val="#REF"/>
      <sheetName val="Fran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Tableau1_Top10"/>
      <sheetName val="Tableau1_Mediterranee"/>
      <sheetName val="Tableau1_PIIGS"/>
      <sheetName val="Tableau1_PECO"/>
      <sheetName val="Tableau1_BRIC"/>
      <sheetName val="Tableau1_Emergents"/>
      <sheetName val="Tableau2_Recap"/>
      <sheetName val="Tableau3_Recap"/>
      <sheetName val="Data_Eng_RECAP"/>
      <sheetName val="Data_TX_Eng_Bnks"/>
      <sheetName val="Data_Montants_Eng_Bnks"/>
      <sheetName val="Eng_sur_actifs"/>
      <sheetName val="CDS_Pays"/>
      <sheetName val="ratings_pays "/>
      <sheetName val="ratings_pays  donnees_inertes"/>
      <sheetName val="BONDS_5 ans_yld"/>
      <sheetName val="BONDS_5 ans_spreads"/>
      <sheetName val="BasePays"/>
      <sheetName val="TableauEquivNotations"/>
      <sheetName val="Feuil1"/>
    </sheetNames>
    <sheetDataSet>
      <sheetData sheetId="0">
        <row r="14">
          <cell r="G14">
            <v>5.0999999999999997E-2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couleur"/>
      <sheetName val="L72RRSBF.RC2017_CONSO"/>
      <sheetName val="T7"/>
      <sheetName val="T8_bilan"/>
      <sheetName val="TCD_T8"/>
      <sheetName val="G8"/>
      <sheetName val="G9"/>
      <sheetName val="ACTIF_ETR_FIN "/>
      <sheetName val="T9"/>
      <sheetName val="G19_I6"/>
      <sheetName val="i7"/>
      <sheetName val="T15"/>
      <sheetName val="G20"/>
      <sheetName val="G21"/>
      <sheetName val="G22"/>
      <sheetName val="G23"/>
      <sheetName val="T16"/>
      <sheetName val="T17"/>
      <sheetName val="G24"/>
      <sheetName val="T18"/>
      <sheetName val="G29"/>
      <sheetName val="G30_I8"/>
      <sheetName val="G31"/>
      <sheetName val="G32_i9"/>
      <sheetName val="T22"/>
      <sheetName val="T23"/>
      <sheetName val="T24"/>
      <sheetName val="G35_i14"/>
      <sheetName val="T25"/>
      <sheetName val="T26"/>
      <sheetName val="T27"/>
      <sheetName val="T28"/>
      <sheetName val="T29"/>
      <sheetName val="G38"/>
      <sheetName val="G39_i12"/>
      <sheetName val="G40_G41"/>
      <sheetName val="G42"/>
      <sheetName val="G43"/>
      <sheetName val="T30"/>
      <sheetName val="G44"/>
      <sheetName val="T31"/>
      <sheetName val="T32_G45"/>
      <sheetName val="T33"/>
      <sheetName val="T34a36_MEF"/>
      <sheetName val="T34"/>
      <sheetName val="T35"/>
      <sheetName val="T36"/>
      <sheetName val="T37"/>
      <sheetName val="G46"/>
      <sheetName val="T38"/>
      <sheetName val="T39"/>
      <sheetName val="T40"/>
      <sheetName val="G47"/>
      <sheetName val="G50"/>
      <sheetName val="G51"/>
      <sheetName val="G52"/>
    </sheetNames>
    <sheetDataSet>
      <sheetData sheetId="0"/>
      <sheetData sheetId="1"/>
      <sheetData sheetId="2"/>
      <sheetData sheetId="3">
        <row r="1">
          <cell r="O1">
            <v>2017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olstice">
    <a:dk1>
      <a:sysClr val="windowText" lastClr="000000"/>
    </a:dk1>
    <a:lt1>
      <a:sysClr val="window" lastClr="FFFFFF"/>
    </a:lt1>
    <a:dk2>
      <a:srgbClr val="4F271C"/>
    </a:dk2>
    <a:lt2>
      <a:srgbClr val="E7DEC9"/>
    </a:lt2>
    <a:accent1>
      <a:srgbClr val="3891A7"/>
    </a:accent1>
    <a:accent2>
      <a:srgbClr val="FEB80A"/>
    </a:accent2>
    <a:accent3>
      <a:srgbClr val="C32D2E"/>
    </a:accent3>
    <a:accent4>
      <a:srgbClr val="84AA33"/>
    </a:accent4>
    <a:accent5>
      <a:srgbClr val="964305"/>
    </a:accent5>
    <a:accent6>
      <a:srgbClr val="475A8D"/>
    </a:accent6>
    <a:hlink>
      <a:srgbClr val="8DC765"/>
    </a:hlink>
    <a:folHlink>
      <a:srgbClr val="AA8A1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30"/>
  <sheetViews>
    <sheetView showGridLines="0" tabSelected="1" zoomScale="80" zoomScaleNormal="80" zoomScaleSheetLayoutView="70" workbookViewId="0">
      <pane xSplit="1" ySplit="5" topLeftCell="B6" activePane="bottomRight" state="frozen"/>
      <selection activeCell="J36" sqref="J36"/>
      <selection pane="topRight" activeCell="J36" sqref="J36"/>
      <selection pane="bottomLeft" activeCell="J36" sqref="J36"/>
      <selection pane="bottomRight" activeCell="A2" sqref="A2"/>
    </sheetView>
  </sheetViews>
  <sheetFormatPr baseColWidth="10" defaultColWidth="31.85546875" defaultRowHeight="15"/>
  <cols>
    <col min="1" max="1" width="14.28515625" bestFit="1" customWidth="1"/>
    <col min="2" max="2" width="137.85546875" bestFit="1" customWidth="1"/>
  </cols>
  <sheetData>
    <row r="1" spans="1:2" s="1299" customFormat="1"/>
    <row r="2" spans="1:2" s="242" customFormat="1" ht="31.15" customHeight="1">
      <c r="A2" s="7"/>
      <c r="B2" s="1327" t="s">
        <v>1137</v>
      </c>
    </row>
    <row r="3" spans="1:2" ht="23.25">
      <c r="A3" s="242"/>
      <c r="B3" s="545"/>
    </row>
    <row r="4" spans="1:2">
      <c r="A4" s="242"/>
      <c r="B4" s="1328" t="s">
        <v>828</v>
      </c>
    </row>
    <row r="5" spans="1:2">
      <c r="A5" s="169" t="s">
        <v>826</v>
      </c>
      <c r="B5" s="169" t="s">
        <v>827</v>
      </c>
    </row>
    <row r="6" spans="1:2">
      <c r="A6" s="530" t="s">
        <v>687</v>
      </c>
      <c r="B6" s="1326" t="s">
        <v>688</v>
      </c>
    </row>
    <row r="7" spans="1:2">
      <c r="A7" s="529" t="s">
        <v>689</v>
      </c>
      <c r="B7" s="1326" t="s">
        <v>1098</v>
      </c>
    </row>
    <row r="8" spans="1:2">
      <c r="A8" s="529" t="s">
        <v>690</v>
      </c>
      <c r="B8" s="1326" t="s">
        <v>1099</v>
      </c>
    </row>
    <row r="9" spans="1:2">
      <c r="A9" s="529" t="s">
        <v>691</v>
      </c>
      <c r="B9" s="1326" t="s">
        <v>1100</v>
      </c>
    </row>
    <row r="10" spans="1:2">
      <c r="A10" s="529" t="s">
        <v>692</v>
      </c>
      <c r="B10" s="1326" t="s">
        <v>1102</v>
      </c>
    </row>
    <row r="11" spans="1:2">
      <c r="A11" s="529" t="s">
        <v>693</v>
      </c>
      <c r="B11" s="1326" t="s">
        <v>1103</v>
      </c>
    </row>
    <row r="12" spans="1:2">
      <c r="A12" s="529" t="s">
        <v>694</v>
      </c>
      <c r="B12" s="1326" t="s">
        <v>1105</v>
      </c>
    </row>
    <row r="13" spans="1:2">
      <c r="A13" s="529" t="s">
        <v>695</v>
      </c>
      <c r="B13" s="1326" t="s">
        <v>906</v>
      </c>
    </row>
    <row r="14" spans="1:2">
      <c r="A14" s="529" t="s">
        <v>696</v>
      </c>
      <c r="B14" s="1326" t="s">
        <v>235</v>
      </c>
    </row>
    <row r="15" spans="1:2">
      <c r="A15" s="529" t="s">
        <v>698</v>
      </c>
      <c r="B15" s="1326" t="s">
        <v>919</v>
      </c>
    </row>
    <row r="16" spans="1:2">
      <c r="A16" s="529" t="s">
        <v>699</v>
      </c>
      <c r="B16" s="1326" t="s">
        <v>1106</v>
      </c>
    </row>
    <row r="17" spans="1:2">
      <c r="A17" s="529" t="s">
        <v>701</v>
      </c>
      <c r="B17" s="1326" t="s">
        <v>1108</v>
      </c>
    </row>
    <row r="18" spans="1:2">
      <c r="A18" s="529" t="s">
        <v>703</v>
      </c>
      <c r="B18" s="1326" t="s">
        <v>1109</v>
      </c>
    </row>
    <row r="19" spans="1:2">
      <c r="A19" s="529" t="s">
        <v>705</v>
      </c>
      <c r="B19" s="1326" t="s">
        <v>1110</v>
      </c>
    </row>
    <row r="20" spans="1:2">
      <c r="A20" s="529" t="s">
        <v>707</v>
      </c>
      <c r="B20" s="1326" t="s">
        <v>1111</v>
      </c>
    </row>
    <row r="21" spans="1:2">
      <c r="A21" s="529" t="s">
        <v>706</v>
      </c>
      <c r="B21" s="1326" t="s">
        <v>1112</v>
      </c>
    </row>
    <row r="22" spans="1:2">
      <c r="A22" s="529" t="s">
        <v>708</v>
      </c>
      <c r="B22" s="1326" t="s">
        <v>711</v>
      </c>
    </row>
    <row r="23" spans="1:2">
      <c r="A23" s="529" t="s">
        <v>709</v>
      </c>
      <c r="B23" s="1326" t="s">
        <v>714</v>
      </c>
    </row>
    <row r="24" spans="1:2">
      <c r="A24" s="529" t="s">
        <v>710</v>
      </c>
      <c r="B24" s="1326" t="s">
        <v>540</v>
      </c>
    </row>
    <row r="25" spans="1:2">
      <c r="A25" s="529" t="s">
        <v>712</v>
      </c>
      <c r="B25" s="1326" t="s">
        <v>716</v>
      </c>
    </row>
    <row r="26" spans="1:2">
      <c r="A26" s="529" t="s">
        <v>713</v>
      </c>
      <c r="B26" s="1326" t="s">
        <v>721</v>
      </c>
    </row>
    <row r="27" spans="1:2">
      <c r="A27" s="529" t="s">
        <v>715</v>
      </c>
      <c r="B27" s="1326" t="s">
        <v>719</v>
      </c>
    </row>
    <row r="28" spans="1:2">
      <c r="A28" s="529" t="s">
        <v>717</v>
      </c>
      <c r="B28" s="1326" t="s">
        <v>725</v>
      </c>
    </row>
    <row r="29" spans="1:2">
      <c r="A29" s="529" t="s">
        <v>718</v>
      </c>
      <c r="B29" s="1326" t="s">
        <v>723</v>
      </c>
    </row>
    <row r="30" spans="1:2">
      <c r="A30" s="529" t="s">
        <v>720</v>
      </c>
      <c r="B30" s="1326" t="s">
        <v>729</v>
      </c>
    </row>
    <row r="31" spans="1:2">
      <c r="A31" s="529" t="s">
        <v>722</v>
      </c>
      <c r="B31" s="1326" t="s">
        <v>727</v>
      </c>
    </row>
    <row r="32" spans="1:2">
      <c r="A32" s="529" t="s">
        <v>726</v>
      </c>
      <c r="B32" s="1326" t="s">
        <v>731</v>
      </c>
    </row>
    <row r="33" spans="1:2">
      <c r="A33" s="529" t="s">
        <v>724</v>
      </c>
      <c r="B33" s="1326" t="s">
        <v>1113</v>
      </c>
    </row>
    <row r="34" spans="1:2">
      <c r="A34" s="529" t="s">
        <v>728</v>
      </c>
      <c r="B34" s="1326" t="s">
        <v>734</v>
      </c>
    </row>
    <row r="35" spans="1:2">
      <c r="A35" s="529" t="s">
        <v>730</v>
      </c>
      <c r="B35" s="1326" t="s">
        <v>1130</v>
      </c>
    </row>
    <row r="36" spans="1:2">
      <c r="A36" s="529" t="s">
        <v>736</v>
      </c>
      <c r="B36" s="1326" t="s">
        <v>378</v>
      </c>
    </row>
    <row r="37" spans="1:2">
      <c r="A37" s="529" t="s">
        <v>742</v>
      </c>
      <c r="B37" s="1326" t="s">
        <v>697</v>
      </c>
    </row>
    <row r="38" spans="1:2">
      <c r="A38" s="529" t="s">
        <v>744</v>
      </c>
      <c r="B38" s="1326" t="s">
        <v>429</v>
      </c>
    </row>
    <row r="39" spans="1:2">
      <c r="A39" s="529" t="s">
        <v>732</v>
      </c>
      <c r="B39" s="1326" t="s">
        <v>700</v>
      </c>
    </row>
    <row r="40" spans="1:2">
      <c r="A40" s="529" t="s">
        <v>733</v>
      </c>
      <c r="B40" s="1326" t="s">
        <v>702</v>
      </c>
    </row>
    <row r="41" spans="1:2">
      <c r="A41" s="529" t="s">
        <v>735</v>
      </c>
      <c r="B41" s="1326" t="s">
        <v>704</v>
      </c>
    </row>
    <row r="42" spans="1:2">
      <c r="A42" s="529" t="s">
        <v>737</v>
      </c>
      <c r="B42" s="1326" t="s">
        <v>1114</v>
      </c>
    </row>
    <row r="43" spans="1:2">
      <c r="A43" s="529" t="s">
        <v>739</v>
      </c>
      <c r="B43" s="1326" t="s">
        <v>240</v>
      </c>
    </row>
    <row r="44" spans="1:2">
      <c r="A44" s="529" t="s">
        <v>746</v>
      </c>
      <c r="B44" s="1326" t="s">
        <v>99</v>
      </c>
    </row>
    <row r="45" spans="1:2">
      <c r="A45" s="529" t="s">
        <v>740</v>
      </c>
      <c r="B45" s="1326" t="s">
        <v>738</v>
      </c>
    </row>
    <row r="46" spans="1:2">
      <c r="A46" s="529" t="s">
        <v>741</v>
      </c>
      <c r="B46" s="1326" t="s">
        <v>241</v>
      </c>
    </row>
    <row r="47" spans="1:2">
      <c r="A47" s="529" t="s">
        <v>743</v>
      </c>
      <c r="B47" s="1326" t="s">
        <v>242</v>
      </c>
    </row>
    <row r="48" spans="1:2">
      <c r="A48" s="529" t="s">
        <v>748</v>
      </c>
      <c r="B48" s="1326" t="s">
        <v>243</v>
      </c>
    </row>
    <row r="49" spans="1:2">
      <c r="A49" s="529" t="s">
        <v>750</v>
      </c>
      <c r="B49" s="1326" t="s">
        <v>244</v>
      </c>
    </row>
    <row r="50" spans="1:2">
      <c r="A50" s="529" t="s">
        <v>752</v>
      </c>
      <c r="B50" s="1326" t="s">
        <v>745</v>
      </c>
    </row>
    <row r="51" spans="1:2">
      <c r="A51" s="529" t="s">
        <v>754</v>
      </c>
      <c r="B51" s="1326" t="s">
        <v>271</v>
      </c>
    </row>
    <row r="52" spans="1:2">
      <c r="A52" s="529" t="s">
        <v>753</v>
      </c>
      <c r="B52" s="1326" t="s">
        <v>747</v>
      </c>
    </row>
    <row r="53" spans="1:2">
      <c r="A53" s="529" t="s">
        <v>756</v>
      </c>
      <c r="B53" s="1326" t="s">
        <v>749</v>
      </c>
    </row>
    <row r="54" spans="1:2">
      <c r="A54" s="529" t="s">
        <v>764</v>
      </c>
      <c r="B54" s="1326" t="s">
        <v>751</v>
      </c>
    </row>
    <row r="55" spans="1:2">
      <c r="A55" s="529" t="s">
        <v>767</v>
      </c>
      <c r="B55" s="1326" t="s">
        <v>652</v>
      </c>
    </row>
    <row r="56" spans="1:2">
      <c r="A56" s="529" t="s">
        <v>757</v>
      </c>
      <c r="B56" s="1326" t="s">
        <v>755</v>
      </c>
    </row>
    <row r="57" spans="1:2">
      <c r="A57" s="529" t="s">
        <v>759</v>
      </c>
      <c r="B57" s="1326" t="s">
        <v>738</v>
      </c>
    </row>
    <row r="58" spans="1:2">
      <c r="A58" s="529" t="s">
        <v>760</v>
      </c>
      <c r="B58" s="1326" t="s">
        <v>758</v>
      </c>
    </row>
    <row r="59" spans="1:2">
      <c r="A59" s="529" t="s">
        <v>770</v>
      </c>
      <c r="B59" s="1326" t="s">
        <v>633</v>
      </c>
    </row>
    <row r="60" spans="1:2">
      <c r="A60" s="529" t="s">
        <v>761</v>
      </c>
      <c r="B60" s="1326" t="s">
        <v>954</v>
      </c>
    </row>
    <row r="61" spans="1:2">
      <c r="A61" s="529" t="s">
        <v>762</v>
      </c>
      <c r="B61" s="1326" t="s">
        <v>955</v>
      </c>
    </row>
    <row r="62" spans="1:2">
      <c r="A62" s="529" t="s">
        <v>765</v>
      </c>
      <c r="B62" s="1326" t="s">
        <v>245</v>
      </c>
    </row>
    <row r="63" spans="1:2">
      <c r="A63" s="529" t="s">
        <v>768</v>
      </c>
      <c r="B63" s="1326" t="s">
        <v>763</v>
      </c>
    </row>
    <row r="64" spans="1:2">
      <c r="A64" s="529" t="s">
        <v>772</v>
      </c>
      <c r="B64" s="1326" t="s">
        <v>958</v>
      </c>
    </row>
    <row r="65" spans="1:2">
      <c r="A65" s="529" t="s">
        <v>774</v>
      </c>
      <c r="B65" s="1326" t="s">
        <v>246</v>
      </c>
    </row>
    <row r="66" spans="1:2">
      <c r="A66" s="529" t="s">
        <v>771</v>
      </c>
      <c r="B66" s="1326" t="s">
        <v>766</v>
      </c>
    </row>
    <row r="67" spans="1:2">
      <c r="A67" s="529" t="s">
        <v>775</v>
      </c>
      <c r="B67" s="1326" t="s">
        <v>769</v>
      </c>
    </row>
    <row r="68" spans="1:2">
      <c r="A68" s="529" t="s">
        <v>776</v>
      </c>
      <c r="B68" s="1326" t="s">
        <v>285</v>
      </c>
    </row>
    <row r="69" spans="1:2">
      <c r="A69" s="529" t="s">
        <v>778</v>
      </c>
      <c r="B69" s="1326" t="s">
        <v>257</v>
      </c>
    </row>
    <row r="70" spans="1:2" s="1299" customFormat="1">
      <c r="A70" s="529" t="s">
        <v>779</v>
      </c>
      <c r="B70" s="1326" t="s">
        <v>773</v>
      </c>
    </row>
    <row r="71" spans="1:2" s="1299" customFormat="1">
      <c r="A71" s="529" t="s">
        <v>781</v>
      </c>
      <c r="B71" s="1326" t="s">
        <v>247</v>
      </c>
    </row>
    <row r="72" spans="1:2" s="1299" customFormat="1">
      <c r="A72" s="529" t="s">
        <v>793</v>
      </c>
      <c r="B72" s="1326" t="s">
        <v>777</v>
      </c>
    </row>
    <row r="73" spans="1:2" s="1299" customFormat="1">
      <c r="A73" s="529" t="s">
        <v>783</v>
      </c>
      <c r="B73" s="1326" t="s">
        <v>1116</v>
      </c>
    </row>
    <row r="74" spans="1:2" s="1299" customFormat="1">
      <c r="A74" s="529" t="s">
        <v>784</v>
      </c>
      <c r="B74" s="1326" t="s">
        <v>1117</v>
      </c>
    </row>
    <row r="75" spans="1:2" s="1299" customFormat="1">
      <c r="A75" s="529" t="s">
        <v>796</v>
      </c>
      <c r="B75" s="1326" t="s">
        <v>780</v>
      </c>
    </row>
    <row r="76" spans="1:2">
      <c r="A76" s="529" t="s">
        <v>786</v>
      </c>
      <c r="B76" s="1326" t="s">
        <v>787</v>
      </c>
    </row>
    <row r="77" spans="1:2" s="1299" customFormat="1">
      <c r="A77" s="529" t="s">
        <v>788</v>
      </c>
      <c r="B77" s="1326" t="s">
        <v>789</v>
      </c>
    </row>
    <row r="78" spans="1:2" s="1299" customFormat="1">
      <c r="A78" s="529" t="s">
        <v>790</v>
      </c>
      <c r="B78" s="1326" t="s">
        <v>791</v>
      </c>
    </row>
    <row r="79" spans="1:2" s="1299" customFormat="1">
      <c r="A79" s="529" t="s">
        <v>792</v>
      </c>
      <c r="B79" s="1326" t="s">
        <v>965</v>
      </c>
    </row>
    <row r="80" spans="1:2" s="1299" customFormat="1">
      <c r="A80" s="529" t="s">
        <v>798</v>
      </c>
      <c r="B80" s="1326" t="s">
        <v>248</v>
      </c>
    </row>
    <row r="81" spans="1:2" s="529" customFormat="1">
      <c r="A81" s="529" t="s">
        <v>794</v>
      </c>
      <c r="B81" s="1326" t="s">
        <v>795</v>
      </c>
    </row>
    <row r="82" spans="1:2" s="529" customFormat="1">
      <c r="A82" s="529" t="s">
        <v>799</v>
      </c>
      <c r="B82" s="1326" t="s">
        <v>287</v>
      </c>
    </row>
    <row r="83" spans="1:2" s="529" customFormat="1">
      <c r="A83" s="529" t="s">
        <v>800</v>
      </c>
      <c r="B83" s="1326" t="s">
        <v>288</v>
      </c>
    </row>
    <row r="84" spans="1:2" s="529" customFormat="1">
      <c r="A84" s="529" t="s">
        <v>801</v>
      </c>
      <c r="B84" s="1326" t="s">
        <v>251</v>
      </c>
    </row>
    <row r="85" spans="1:2" s="529" customFormat="1">
      <c r="A85" s="529" t="s">
        <v>802</v>
      </c>
      <c r="B85" s="1326" t="s">
        <v>252</v>
      </c>
    </row>
    <row r="86" spans="1:2" s="529" customFormat="1">
      <c r="A86" s="529" t="s">
        <v>804</v>
      </c>
      <c r="B86" s="1326" t="s">
        <v>253</v>
      </c>
    </row>
    <row r="87" spans="1:2" s="529" customFormat="1">
      <c r="A87" s="529" t="s">
        <v>805</v>
      </c>
      <c r="B87" s="1326" t="s">
        <v>254</v>
      </c>
    </row>
    <row r="88" spans="1:2" s="529" customFormat="1">
      <c r="A88" s="529" t="s">
        <v>806</v>
      </c>
      <c r="B88" s="1326" t="s">
        <v>255</v>
      </c>
    </row>
    <row r="89" spans="1:2" s="529" customFormat="1">
      <c r="A89" s="529" t="s">
        <v>807</v>
      </c>
      <c r="B89" s="1326" t="s">
        <v>782</v>
      </c>
    </row>
    <row r="90" spans="1:2" s="529" customFormat="1">
      <c r="A90" s="529" t="s">
        <v>797</v>
      </c>
      <c r="B90" s="1326" t="s">
        <v>785</v>
      </c>
    </row>
    <row r="91" spans="1:2" s="529" customFormat="1">
      <c r="A91" s="529" t="s">
        <v>803</v>
      </c>
      <c r="B91" s="1326" t="s">
        <v>270</v>
      </c>
    </row>
    <row r="92" spans="1:2" s="529" customFormat="1">
      <c r="A92" s="529" t="s">
        <v>809</v>
      </c>
      <c r="B92" s="1326" t="s">
        <v>1087</v>
      </c>
    </row>
    <row r="93" spans="1:2" s="529" customFormat="1">
      <c r="A93" s="529" t="s">
        <v>811</v>
      </c>
      <c r="B93" s="1326" t="s">
        <v>1030</v>
      </c>
    </row>
    <row r="94" spans="1:2" s="529" customFormat="1">
      <c r="A94" s="529" t="s">
        <v>812</v>
      </c>
      <c r="B94" s="1326" t="s">
        <v>810</v>
      </c>
    </row>
    <row r="95" spans="1:2" s="529" customFormat="1">
      <c r="A95" s="529" t="s">
        <v>1066</v>
      </c>
      <c r="B95" s="1326" t="s">
        <v>981</v>
      </c>
    </row>
    <row r="96" spans="1:2" s="529" customFormat="1">
      <c r="A96" s="529" t="s">
        <v>1067</v>
      </c>
      <c r="B96" s="1326" t="s">
        <v>983</v>
      </c>
    </row>
    <row r="97" spans="1:2" s="529" customFormat="1">
      <c r="A97" s="529" t="s">
        <v>1068</v>
      </c>
      <c r="B97" s="1326" t="s">
        <v>808</v>
      </c>
    </row>
    <row r="98" spans="1:2" s="529" customFormat="1">
      <c r="A98" s="529" t="s">
        <v>813</v>
      </c>
      <c r="B98" s="1326" t="s">
        <v>1118</v>
      </c>
    </row>
    <row r="99" spans="1:2">
      <c r="A99" s="529" t="s">
        <v>814</v>
      </c>
      <c r="B99" s="1326" t="s">
        <v>1119</v>
      </c>
    </row>
    <row r="100" spans="1:2">
      <c r="A100" s="529" t="s">
        <v>815</v>
      </c>
      <c r="B100" s="1326" t="s">
        <v>258</v>
      </c>
    </row>
    <row r="101" spans="1:2">
      <c r="A101" s="529" t="s">
        <v>816</v>
      </c>
      <c r="B101" s="1326" t="s">
        <v>990</v>
      </c>
    </row>
    <row r="102" spans="1:2">
      <c r="A102" s="529" t="s">
        <v>817</v>
      </c>
      <c r="B102" s="1326" t="s">
        <v>289</v>
      </c>
    </row>
    <row r="103" spans="1:2">
      <c r="A103" s="529" t="s">
        <v>818</v>
      </c>
      <c r="B103" s="1326" t="s">
        <v>1120</v>
      </c>
    </row>
    <row r="104" spans="1:2">
      <c r="A104" s="529" t="s">
        <v>819</v>
      </c>
      <c r="B104" s="1326" t="s">
        <v>1121</v>
      </c>
    </row>
    <row r="105" spans="1:2">
      <c r="A105" s="529" t="s">
        <v>820</v>
      </c>
      <c r="B105" s="1326" t="s">
        <v>1122</v>
      </c>
    </row>
    <row r="106" spans="1:2">
      <c r="A106" s="529" t="s">
        <v>821</v>
      </c>
      <c r="B106" s="1326" t="s">
        <v>1123</v>
      </c>
    </row>
    <row r="107" spans="1:2">
      <c r="A107" s="529" t="s">
        <v>822</v>
      </c>
      <c r="B107" s="1326" t="s">
        <v>1124</v>
      </c>
    </row>
    <row r="108" spans="1:2">
      <c r="A108" s="529" t="s">
        <v>823</v>
      </c>
      <c r="B108" s="1326" t="s">
        <v>1086</v>
      </c>
    </row>
    <row r="109" spans="1:2">
      <c r="A109" s="529" t="s">
        <v>824</v>
      </c>
      <c r="B109" s="1326" t="s">
        <v>1125</v>
      </c>
    </row>
    <row r="110" spans="1:2">
      <c r="A110" s="529" t="s">
        <v>825</v>
      </c>
      <c r="B110" s="1326" t="s">
        <v>1126</v>
      </c>
    </row>
    <row r="111" spans="1:2" s="1299" customFormat="1">
      <c r="A111" s="529" t="s">
        <v>1069</v>
      </c>
      <c r="B111" s="1326" t="s">
        <v>1127</v>
      </c>
    </row>
    <row r="112" spans="1:2" s="1299" customFormat="1">
      <c r="A112" s="529" t="s">
        <v>1070</v>
      </c>
      <c r="B112" s="1326" t="s">
        <v>1128</v>
      </c>
    </row>
    <row r="113" spans="1:2">
      <c r="A113" s="581" t="s">
        <v>832</v>
      </c>
      <c r="B113" s="1326" t="s">
        <v>831</v>
      </c>
    </row>
    <row r="114" spans="1:2">
      <c r="A114" s="581" t="s">
        <v>834</v>
      </c>
      <c r="B114" s="1326" t="s">
        <v>855</v>
      </c>
    </row>
    <row r="115" spans="1:2">
      <c r="A115" s="581" t="s">
        <v>836</v>
      </c>
      <c r="B115" s="1326" t="s">
        <v>833</v>
      </c>
    </row>
    <row r="116" spans="1:2">
      <c r="A116" s="581" t="s">
        <v>838</v>
      </c>
      <c r="B116" s="1326" t="s">
        <v>835</v>
      </c>
    </row>
    <row r="117" spans="1:2">
      <c r="A117" s="581" t="s">
        <v>840</v>
      </c>
      <c r="B117" s="1326" t="s">
        <v>837</v>
      </c>
    </row>
    <row r="118" spans="1:2">
      <c r="A118" s="581" t="s">
        <v>842</v>
      </c>
      <c r="B118" s="1326" t="s">
        <v>839</v>
      </c>
    </row>
    <row r="119" spans="1:2">
      <c r="A119" s="581" t="s">
        <v>844</v>
      </c>
      <c r="B119" s="1326" t="s">
        <v>841</v>
      </c>
    </row>
    <row r="120" spans="1:2">
      <c r="A120" s="581" t="s">
        <v>846</v>
      </c>
      <c r="B120" s="1326" t="s">
        <v>843</v>
      </c>
    </row>
    <row r="121" spans="1:2">
      <c r="A121" s="581" t="s">
        <v>848</v>
      </c>
      <c r="B121" s="1326" t="s">
        <v>845</v>
      </c>
    </row>
    <row r="122" spans="1:2">
      <c r="A122" s="581" t="s">
        <v>850</v>
      </c>
      <c r="B122" s="1326" t="s">
        <v>847</v>
      </c>
    </row>
    <row r="123" spans="1:2">
      <c r="A123" s="581" t="s">
        <v>852</v>
      </c>
      <c r="B123" s="1326" t="s">
        <v>849</v>
      </c>
    </row>
    <row r="124" spans="1:2">
      <c r="A124" s="581" t="s">
        <v>854</v>
      </c>
      <c r="B124" s="1326" t="s">
        <v>851</v>
      </c>
    </row>
    <row r="125" spans="1:2">
      <c r="A125" s="581" t="s">
        <v>856</v>
      </c>
      <c r="B125" s="1326" t="s">
        <v>853</v>
      </c>
    </row>
    <row r="126" spans="1:2">
      <c r="A126" s="581" t="s">
        <v>858</v>
      </c>
      <c r="B126" s="1326" t="s">
        <v>1129</v>
      </c>
    </row>
    <row r="127" spans="1:2">
      <c r="A127" s="581" t="s">
        <v>860</v>
      </c>
      <c r="B127" s="1326" t="s">
        <v>857</v>
      </c>
    </row>
    <row r="128" spans="1:2">
      <c r="A128" s="581" t="s">
        <v>862</v>
      </c>
      <c r="B128" s="1326" t="s">
        <v>859</v>
      </c>
    </row>
    <row r="129" spans="1:2">
      <c r="A129" s="1308" t="s">
        <v>1074</v>
      </c>
      <c r="B129" s="1326" t="s">
        <v>861</v>
      </c>
    </row>
    <row r="130" spans="1:2">
      <c r="A130" s="1308" t="s">
        <v>1131</v>
      </c>
      <c r="B130" s="1326" t="s">
        <v>863</v>
      </c>
    </row>
  </sheetData>
  <hyperlinks>
    <hyperlink ref="A6" location="'T1'!A1" display="Tableau 1"/>
    <hyperlink ref="A7" location="T2_T3!A1" display="Tableau 2"/>
    <hyperlink ref="A8" location="T2_T3!A50" display="Tableau 3"/>
    <hyperlink ref="A9" location="'G1'!A1" display="Graphique 1"/>
    <hyperlink ref="A10" location="'G2'!A1" display="Graphique 2"/>
    <hyperlink ref="A11" location="'G3'!A1" display="Graphique 3"/>
    <hyperlink ref="A12" location="'G4'!A1" display="Graphique 4"/>
    <hyperlink ref="A13" location="'T4'!A1" display="Tableau 4"/>
    <hyperlink ref="A14" location="'T5'!A1" display="Tableau 5"/>
    <hyperlink ref="A15" location="'T6'!A1" display="Tableau 6"/>
    <hyperlink ref="A16" location="'G5'!A1" display="Graphique 5"/>
    <hyperlink ref="A17" location="'G6'!A1" display="Graphique 6"/>
    <hyperlink ref="A18" location="'G7'!A1" display="Graphique 7"/>
    <hyperlink ref="A19" location="T7_T8!A1" display="Tableau 7"/>
    <hyperlink ref="A21" location="'G8'!A1" display="Graphique 8"/>
    <hyperlink ref="A20" location="T7_T8!A1" display="Tableau 8"/>
    <hyperlink ref="A22" location="'G9'!A1" display="Graphique 9"/>
    <hyperlink ref="A23" location="'G10'!A1" display="Graphique 10"/>
    <hyperlink ref="A24" location="'G11'!A1" display="Graphique 11"/>
    <hyperlink ref="A25" location="T9_T10!A1" display="Tableau 9"/>
    <hyperlink ref="A26" location="'G12'!A1" display="Graphique 12"/>
    <hyperlink ref="A27" location="T9_T10!A42" display="Tableau 10"/>
    <hyperlink ref="A28" location="'G13'!A1" display="Graphique 13"/>
    <hyperlink ref="A29" location="'T11'!A1" display="Tableau 11"/>
    <hyperlink ref="A30" location="'G14'!A1" display="Graphique 14"/>
    <hyperlink ref="A31" location="'T12'!A1" display="Tableau 12"/>
    <hyperlink ref="A33" location="'G15'!A1" display="Graphique 15"/>
    <hyperlink ref="A32" location="'T13'!A1" display="Tableau 13"/>
    <hyperlink ref="A34" location="'G16'!A1" display="Graphique 16"/>
    <hyperlink ref="A35" location="'T14'!A1" display="Tableau 14"/>
    <hyperlink ref="A39" location="G17_18_19!A1" display="Graphique 17"/>
    <hyperlink ref="A40" location="G17_18_19!A30" display="Graphique 18"/>
    <hyperlink ref="A41" location="G17_18_19!A50" display="Graphique 19"/>
    <hyperlink ref="A36" location="T15_T16!Zone_d_impression" display="Tableau 15"/>
    <hyperlink ref="A42" location="'G20'!A1" display="Graphique 20"/>
    <hyperlink ref="A43" location="'G21'!A1" display="Graphique 21"/>
    <hyperlink ref="A45" location="'G22'!A1" display="Graphique 22"/>
    <hyperlink ref="A46" location="'G23'!A1" display="Graphique 23"/>
    <hyperlink ref="A37" location="T15_T16!A51" display="Tableau 16"/>
    <hyperlink ref="A47" location="'G24'!A1" display="Graphique 24"/>
    <hyperlink ref="A38" location="'T17'!A1" display="Tableau 17"/>
    <hyperlink ref="A44" location="'T18'!A1" display="Tableau 18"/>
    <hyperlink ref="A48" location="'G25'!A1" display="Graphique 25"/>
    <hyperlink ref="A49" location="'T19'!A1" display="Tableau 19"/>
    <hyperlink ref="A50" location="'T20'!A1" display="Tableau 20"/>
    <hyperlink ref="A52" location="'T21'!A1" display="Tableau 21"/>
    <hyperlink ref="A51" location="'G26'!A1" display="Graphique 26"/>
    <hyperlink ref="A53" location="'G27'!A1" display="Graphique 27"/>
    <hyperlink ref="A56" location="'G28'!A1" display="Graphique 28"/>
    <hyperlink ref="A57" location="G29_30!A1" display="Graphique 29"/>
    <hyperlink ref="A60" location="'G31'!A1" display="Graphique 31"/>
    <hyperlink ref="A61" location="'G32'!A1" display="Graphique 32"/>
    <hyperlink ref="A54" location="'T22'!A1" display="Tableau 22"/>
    <hyperlink ref="A62" location="'G33'!A1" display="Graphique 33"/>
    <hyperlink ref="A55" location="'T23'!A1" display="Tableau 23"/>
    <hyperlink ref="A63" location="'G34'!A1" display="Graphique 34"/>
    <hyperlink ref="A59" location="'T24'!A1" display="Tableau 24"/>
    <hyperlink ref="A64" location="'T25'!A1" display="Tableau 25"/>
    <hyperlink ref="A65" location="'T26'!A1" display="Tableau 26"/>
    <hyperlink ref="A67" location="'G36'!A1" display="Graphique 36"/>
    <hyperlink ref="A68" location="'T27'!A1" display="Tableau 27"/>
    <hyperlink ref="A69" location="'G37'!A1" display="Graphique 37"/>
    <hyperlink ref="A102" location="'G54'!A1" display="Graphique 54"/>
    <hyperlink ref="A103" location="'G55-G56'!A1" display="Graphique 55"/>
    <hyperlink ref="A104" location="'G55-G56'!A1" display="Graphique 56"/>
    <hyperlink ref="A105" location="'G57'!A1" display="Graphique 57"/>
    <hyperlink ref="A106" location="'G58'!A1" display="Graphique 58"/>
    <hyperlink ref="A107" location="G59_G60!A1" display="Graphique 59"/>
    <hyperlink ref="A108" location="G59_G60!A39" display="Graphique 60"/>
    <hyperlink ref="A109" location="'G61'!A1" display="Graphique 61"/>
    <hyperlink ref="A110" location="'G62'!A1" display="Graphique 62"/>
    <hyperlink ref="A66" location="'G35'!A1" display="Graphique 35"/>
    <hyperlink ref="A113" location="'i4'!A1" display="I4"/>
    <hyperlink ref="A114" location="'i5'!A1" display="I5"/>
    <hyperlink ref="A115" location="'i6'!A1" display="I6"/>
    <hyperlink ref="A116" location="'i7'!A1" display="I7"/>
    <hyperlink ref="A117" location="'i8'!A1" display="I8"/>
    <hyperlink ref="A118" location="'i9'!A1" display="I9"/>
    <hyperlink ref="A119" location="'i10'!A1" display="I10"/>
    <hyperlink ref="A120" location="'i11'!A1" display="I11"/>
    <hyperlink ref="A121" location="'i12'!A1" display="I12"/>
    <hyperlink ref="A122" location="'i13'!A1" display="I13"/>
    <hyperlink ref="A123" location="'i14'!A1" display="I14"/>
    <hyperlink ref="A101" location="'G53'!A1" display="Graphique 53"/>
    <hyperlink ref="A100" location="'G52'!A1" display="Graphique 52"/>
    <hyperlink ref="A99" location="G50_G51!A1" display="Graphique 51"/>
    <hyperlink ref="A111" location="'G63'!A1" display="Graphique 63"/>
    <hyperlink ref="A112" location="'G64'!A1" display="Graphique 64"/>
    <hyperlink ref="A70" location="'T28'!A1" display="Tableau 28"/>
    <hyperlink ref="A71" location="'T29'!A1" display="Tableau 29"/>
    <hyperlink ref="A72" location="'T30'!A1" display="Tableau 30"/>
    <hyperlink ref="A73" location="'G38'!A1" display="Graphique 38"/>
    <hyperlink ref="A74" location="'G39'!A1" display="Graphique 39"/>
    <hyperlink ref="A75" location="'T31'!A1" display="Tableau 31"/>
    <hyperlink ref="A76" location="' G40_G41'!A1" display="Graphique 40"/>
    <hyperlink ref="A77" location="' G40_G41'!A1" display="Graphique 41"/>
    <hyperlink ref="A78" location="'G42'!A1" display="Graphique 42"/>
    <hyperlink ref="A79" location="'G43'!A1" display="Graphique 43"/>
    <hyperlink ref="A80" location="'T32'!A1" display="Tableau 32"/>
    <hyperlink ref="A81" location="'G44'!A1" display="Graphique 44"/>
    <hyperlink ref="A82" location="'T33'!A1" display="Tableau 33"/>
    <hyperlink ref="A83" location="'T34'!A1" display="Tableau 34"/>
    <hyperlink ref="A84" location="'T35'!A1" display="Tableau 35"/>
    <hyperlink ref="A85" location="'T36-T38'!A1" display="Tableau 36"/>
    <hyperlink ref="A86" location="'T36-T38'!A17" display="Tableau 37"/>
    <hyperlink ref="A87" location="'T36-T38'!A1" display="Tableau 38"/>
    <hyperlink ref="A88" location="'T39'!A1" display="Tableau 39"/>
    <hyperlink ref="A89" location="'T40'!A1" display="Tableau 40"/>
    <hyperlink ref="A97" location="'T43'!A1" display="Tableau 43"/>
    <hyperlink ref="A96" location="'T42'!A1" display="Tableau 42"/>
    <hyperlink ref="A95" location="'T41 '!A1" display="Tableau 41"/>
    <hyperlink ref="A98" location="G50_G51!A1" display="Graphique 50"/>
    <hyperlink ref="A124" location="'i15'!A1" display="I15"/>
    <hyperlink ref="A125" location="'i16'!A1" display="I16"/>
    <hyperlink ref="A126" location="'i17'!A1" display="I17"/>
    <hyperlink ref="A127" location="'i18'!A1" display="I18"/>
    <hyperlink ref="A128" location="'i19'!A1" display="I19"/>
    <hyperlink ref="A129" location="'i20'!A1" display="i20"/>
    <hyperlink ref="A58" location="G29_30!A32" display="Graphique 30"/>
    <hyperlink ref="A90" location="'G45'!A1" display="Graphique 45"/>
    <hyperlink ref="A91" location="'G46'!A1" display="Graphique 46"/>
    <hyperlink ref="A92" location="'G47'!A1" display="Graphique 47"/>
    <hyperlink ref="A93" location="'G48'!A1" display="Graphique 48"/>
    <hyperlink ref="A94" location="'G49'!A1" display="Graphique 49"/>
    <hyperlink ref="A130" location="'i21'!A1" display="'i21'!A1"/>
  </hyperlinks>
  <pageMargins left="0.70866141732283472" right="0.70866141732283472" top="0.74803149606299213" bottom="0.74803149606299213" header="0.31496062992125984" footer="0.31496062992125984"/>
  <pageSetup paperSize="9" scale="40" orientation="portrait" r:id="rId1"/>
  <headerFooter>
    <oddFooter>&amp;L&amp;Z&amp;F&amp;R&amp;A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14.5703125" customWidth="1"/>
    <col min="3" max="6" width="8.7109375" customWidth="1"/>
    <col min="7" max="7" width="7.5703125" customWidth="1"/>
    <col min="10" max="10" width="7.28515625" customWidth="1"/>
    <col min="11" max="11" width="18.28515625" customWidth="1"/>
  </cols>
  <sheetData>
    <row r="1" spans="1:11" ht="31.15" customHeight="1">
      <c r="A1" s="534" t="s">
        <v>829</v>
      </c>
    </row>
    <row r="2" spans="1:11" s="242" customFormat="1" ht="23.25">
      <c r="B2" s="528" t="s">
        <v>235</v>
      </c>
    </row>
    <row r="3" spans="1:11" s="242" customFormat="1" ht="15.75" thickBot="1"/>
    <row r="4" spans="1:11" ht="15.75" customHeight="1" thickBot="1">
      <c r="B4" s="1468" t="s">
        <v>235</v>
      </c>
      <c r="C4" s="1469"/>
      <c r="D4" s="1469"/>
      <c r="E4" s="1469"/>
      <c r="F4" s="1469"/>
      <c r="G4" s="1469"/>
      <c r="H4" s="1469"/>
      <c r="I4" s="1469"/>
      <c r="J4" s="1469"/>
      <c r="K4" s="1470"/>
    </row>
    <row r="5" spans="1:11" ht="15.75" thickBot="1">
      <c r="B5" s="1189"/>
      <c r="C5" s="14"/>
      <c r="D5" s="14"/>
      <c r="E5" s="14"/>
      <c r="F5" s="14"/>
      <c r="G5" s="14"/>
      <c r="H5" s="14"/>
      <c r="I5" s="14"/>
      <c r="J5" s="14"/>
      <c r="K5" s="1190"/>
    </row>
    <row r="6" spans="1:11" ht="15.75" customHeight="1" thickBot="1">
      <c r="B6" s="1191" t="s">
        <v>998</v>
      </c>
      <c r="C6" s="1471" t="s">
        <v>999</v>
      </c>
      <c r="D6" s="1472"/>
      <c r="E6" s="1472"/>
      <c r="F6" s="1473"/>
      <c r="G6" s="1192"/>
      <c r="H6" s="1193"/>
      <c r="I6" s="1193"/>
      <c r="J6" s="1193"/>
      <c r="K6" s="1194"/>
    </row>
    <row r="7" spans="1:11" ht="69" customHeight="1">
      <c r="B7" s="1195" t="s">
        <v>1000</v>
      </c>
      <c r="C7" s="1474" t="s">
        <v>1001</v>
      </c>
      <c r="D7" s="1475"/>
      <c r="E7" s="1475"/>
      <c r="F7" s="1476"/>
      <c r="G7" s="1196"/>
      <c r="H7" s="1477" t="s">
        <v>1002</v>
      </c>
      <c r="I7" s="1478"/>
      <c r="J7" s="14"/>
      <c r="K7" s="1481" t="s">
        <v>1003</v>
      </c>
    </row>
    <row r="8" spans="1:11" ht="69" customHeight="1" thickBot="1">
      <c r="B8" s="1197" t="s">
        <v>1004</v>
      </c>
      <c r="C8" s="1484" t="s">
        <v>1005</v>
      </c>
      <c r="D8" s="1485"/>
      <c r="E8" s="1485"/>
      <c r="F8" s="1486"/>
      <c r="G8" s="1196"/>
      <c r="H8" s="1479"/>
      <c r="I8" s="1480"/>
      <c r="J8" s="14"/>
      <c r="K8" s="1482"/>
    </row>
    <row r="9" spans="1:11" ht="69" customHeight="1" thickBot="1">
      <c r="B9" s="1198" t="s">
        <v>189</v>
      </c>
      <c r="C9" s="1487" t="s">
        <v>1006</v>
      </c>
      <c r="D9" s="1488"/>
      <c r="E9" s="1488"/>
      <c r="F9" s="1489"/>
      <c r="G9" s="1199"/>
      <c r="H9" s="1200"/>
      <c r="I9" s="1200"/>
      <c r="J9" s="1200"/>
      <c r="K9" s="1483"/>
    </row>
    <row r="11" spans="1:11">
      <c r="B11" s="7" t="s">
        <v>923</v>
      </c>
    </row>
  </sheetData>
  <mergeCells count="7">
    <mergeCell ref="B4:K4"/>
    <mergeCell ref="C6:F6"/>
    <mergeCell ref="C7:F7"/>
    <mergeCell ref="H7:I8"/>
    <mergeCell ref="K7:K9"/>
    <mergeCell ref="C8:F8"/>
    <mergeCell ref="C9:F9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5"/>
  <sheetViews>
    <sheetView showGridLines="0" zoomScale="70" zoomScaleNormal="70" workbookViewId="0">
      <selection activeCell="B1" sqref="B1"/>
    </sheetView>
  </sheetViews>
  <sheetFormatPr baseColWidth="10" defaultColWidth="23" defaultRowHeight="15"/>
  <cols>
    <col min="1" max="1" width="10.7109375" style="242" customWidth="1"/>
    <col min="2" max="2" width="20.5703125" style="242" customWidth="1"/>
    <col min="3" max="10" width="17.28515625" style="242" customWidth="1"/>
    <col min="11" max="18" width="15.28515625" style="242" customWidth="1"/>
    <col min="19" max="16384" width="23" style="242"/>
  </cols>
  <sheetData>
    <row r="1" spans="1:22" ht="31.15" customHeight="1">
      <c r="A1" s="534" t="s">
        <v>829</v>
      </c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</row>
    <row r="2" spans="1:22" ht="23.25">
      <c r="B2" s="528" t="s">
        <v>837</v>
      </c>
      <c r="H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</row>
    <row r="3" spans="1:22" ht="23.25"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72"/>
      <c r="N3" s="172"/>
      <c r="O3" s="172"/>
    </row>
    <row r="4" spans="1:22" ht="23.25"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72"/>
      <c r="N4" s="172"/>
      <c r="O4" s="172"/>
      <c r="P4" s="172"/>
      <c r="Q4" s="172"/>
      <c r="R4" s="172"/>
      <c r="S4" s="172"/>
      <c r="T4" s="172"/>
      <c r="U4" s="172"/>
      <c r="V4" s="172"/>
    </row>
    <row r="5" spans="1:22" ht="23.25"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72"/>
      <c r="N5" s="172"/>
      <c r="O5" s="172"/>
      <c r="P5" s="172"/>
      <c r="Q5" s="172"/>
      <c r="R5" s="172"/>
      <c r="S5" s="172"/>
      <c r="T5" s="172"/>
      <c r="U5" s="172"/>
      <c r="V5" s="172"/>
    </row>
    <row r="6" spans="1:22" ht="23.25"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72"/>
      <c r="N6" s="172"/>
      <c r="O6" s="172"/>
      <c r="P6" s="172"/>
      <c r="Q6" s="172"/>
      <c r="R6" s="172"/>
      <c r="S6" s="172"/>
      <c r="T6" s="172"/>
      <c r="U6" s="172"/>
      <c r="V6" s="172"/>
    </row>
    <row r="7" spans="1:22" ht="23.25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72"/>
      <c r="N7" s="172"/>
      <c r="O7" s="172"/>
      <c r="P7" s="172"/>
      <c r="Q7" s="172"/>
      <c r="R7" s="172"/>
      <c r="S7" s="172"/>
      <c r="T7" s="172"/>
      <c r="U7" s="172"/>
      <c r="V7" s="172"/>
    </row>
    <row r="8" spans="1:22" ht="23.25"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72"/>
      <c r="N8" s="172"/>
      <c r="O8" s="172"/>
      <c r="P8" s="172"/>
      <c r="Q8" s="172"/>
      <c r="R8" s="172"/>
      <c r="S8" s="172"/>
      <c r="T8" s="172"/>
      <c r="U8" s="172"/>
      <c r="V8" s="172"/>
    </row>
    <row r="9" spans="1:22" ht="23.25"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72"/>
      <c r="N9" s="172"/>
      <c r="O9" s="172"/>
      <c r="P9" s="172"/>
      <c r="Q9" s="172"/>
      <c r="R9" s="172"/>
      <c r="S9" s="172"/>
      <c r="T9" s="172"/>
      <c r="U9" s="172"/>
      <c r="V9" s="172"/>
    </row>
    <row r="10" spans="1:22" ht="23.25"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2" ht="75.599999999999994" customHeight="1"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72"/>
      <c r="N11" s="172"/>
      <c r="O11" s="172"/>
      <c r="P11" s="172"/>
      <c r="Q11" s="172"/>
      <c r="R11" s="172"/>
      <c r="S11" s="172"/>
      <c r="T11" s="172"/>
      <c r="U11" s="172"/>
      <c r="V11" s="172"/>
    </row>
    <row r="12" spans="1:22" ht="23.25"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72"/>
      <c r="N12" s="172"/>
      <c r="O12" s="172"/>
      <c r="P12" s="172"/>
      <c r="Q12" s="172"/>
      <c r="R12" s="172"/>
      <c r="S12" s="172"/>
      <c r="T12" s="172"/>
      <c r="U12" s="172"/>
      <c r="V12" s="172"/>
    </row>
    <row r="13" spans="1:22" ht="23.25"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72"/>
      <c r="N13" s="172"/>
      <c r="O13" s="172"/>
      <c r="P13" s="172"/>
      <c r="Q13" s="172"/>
      <c r="R13" s="172"/>
      <c r="S13" s="172"/>
      <c r="T13" s="172"/>
      <c r="U13" s="172"/>
      <c r="V13" s="172"/>
    </row>
    <row r="14" spans="1:22" ht="23.25"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72"/>
      <c r="N14" s="172"/>
      <c r="O14" s="172"/>
      <c r="P14" s="172"/>
      <c r="Q14" s="172"/>
      <c r="R14" s="172"/>
      <c r="S14" s="172"/>
      <c r="T14" s="172"/>
      <c r="U14" s="172"/>
      <c r="V14" s="172"/>
    </row>
    <row r="15" spans="1:22" ht="23.25"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72"/>
      <c r="N15" s="172"/>
      <c r="O15" s="172"/>
      <c r="P15" s="172"/>
      <c r="Q15" s="172"/>
      <c r="R15" s="172"/>
      <c r="S15" s="172"/>
      <c r="T15" s="172"/>
      <c r="U15" s="172"/>
      <c r="V15" s="172"/>
    </row>
    <row r="16" spans="1:22" ht="23.25"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72"/>
      <c r="N16" s="172"/>
      <c r="O16" s="172"/>
      <c r="P16" s="172"/>
      <c r="Q16" s="172"/>
      <c r="R16" s="172"/>
      <c r="S16" s="172"/>
      <c r="T16" s="172"/>
      <c r="U16" s="172"/>
      <c r="V16" s="172"/>
    </row>
    <row r="17" spans="2:22" ht="23.25"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72"/>
      <c r="N17" s="172"/>
      <c r="O17" s="172"/>
      <c r="P17" s="172"/>
      <c r="Q17" s="172"/>
      <c r="R17" s="172"/>
      <c r="S17" s="172"/>
      <c r="T17" s="172"/>
      <c r="U17" s="172"/>
      <c r="V17" s="172"/>
    </row>
    <row r="18" spans="2:22" ht="23.25"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72"/>
      <c r="N18" s="172"/>
      <c r="O18" s="172"/>
      <c r="P18" s="172"/>
      <c r="Q18" s="172"/>
      <c r="R18" s="172"/>
      <c r="S18" s="172"/>
      <c r="T18" s="172"/>
      <c r="U18" s="172"/>
      <c r="V18" s="172"/>
    </row>
    <row r="19" spans="2:22" ht="23.25"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72"/>
      <c r="N19" s="172"/>
      <c r="O19" s="172"/>
      <c r="P19" s="172"/>
      <c r="Q19" s="172"/>
      <c r="R19" s="172"/>
      <c r="S19" s="172"/>
      <c r="T19" s="172"/>
      <c r="U19" s="172"/>
      <c r="V19" s="172"/>
    </row>
    <row r="20" spans="2:22" ht="23.25"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72"/>
      <c r="N20" s="172"/>
      <c r="O20" s="172"/>
      <c r="P20" s="172"/>
      <c r="Q20" s="172"/>
      <c r="R20" s="172"/>
      <c r="S20" s="172"/>
      <c r="T20" s="172"/>
      <c r="U20" s="172"/>
      <c r="V20" s="172"/>
    </row>
    <row r="21" spans="2:22" ht="23.25"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72"/>
      <c r="N21" s="172"/>
      <c r="O21" s="172"/>
      <c r="P21" s="172"/>
      <c r="Q21" s="172"/>
      <c r="R21" s="172"/>
      <c r="S21" s="172"/>
      <c r="T21" s="172"/>
      <c r="U21" s="172"/>
      <c r="V21" s="172"/>
    </row>
    <row r="22" spans="2:22" ht="23.25"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72"/>
      <c r="N22" s="172"/>
      <c r="O22" s="172"/>
      <c r="P22" s="172"/>
      <c r="Q22" s="172"/>
      <c r="R22" s="172"/>
      <c r="S22" s="172"/>
      <c r="T22" s="172"/>
      <c r="U22" s="172"/>
      <c r="V22" s="172"/>
    </row>
    <row r="23" spans="2:22"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</row>
    <row r="24" spans="2:22" ht="100.9" customHeight="1">
      <c r="B24" s="606"/>
      <c r="C24" s="565" t="s">
        <v>123</v>
      </c>
      <c r="D24" s="565" t="s">
        <v>186</v>
      </c>
      <c r="E24" s="565" t="s">
        <v>194</v>
      </c>
      <c r="F24" s="565" t="s">
        <v>195</v>
      </c>
      <c r="G24" s="565" t="s">
        <v>203</v>
      </c>
      <c r="H24" s="565" t="s">
        <v>204</v>
      </c>
      <c r="I24" s="565" t="s">
        <v>124</v>
      </c>
      <c r="J24" s="565" t="s">
        <v>187</v>
      </c>
      <c r="K24" s="565" t="s">
        <v>190</v>
      </c>
      <c r="L24" s="172"/>
      <c r="M24" s="172"/>
      <c r="N24" s="172"/>
      <c r="O24" s="172"/>
      <c r="P24" s="172"/>
      <c r="Q24" s="172"/>
      <c r="R24" s="172"/>
      <c r="S24" s="172"/>
      <c r="T24" s="172"/>
      <c r="U24" s="172"/>
    </row>
    <row r="25" spans="2:22">
      <c r="B25" s="1353">
        <v>2013</v>
      </c>
      <c r="C25" s="564">
        <v>21.254928277099999</v>
      </c>
      <c r="D25" s="564">
        <v>0.71241516720300035</v>
      </c>
      <c r="E25" s="564">
        <v>43.019053372999991</v>
      </c>
      <c r="F25" s="564">
        <v>2.6237180209999997</v>
      </c>
      <c r="G25" s="564">
        <v>67.309079304999983</v>
      </c>
      <c r="H25" s="564">
        <v>4.0972145203000006</v>
      </c>
      <c r="I25" s="564">
        <v>131.58306096000001</v>
      </c>
      <c r="J25" s="564">
        <v>7.4333507067999989</v>
      </c>
      <c r="K25" s="564">
        <v>7.6130139999999988</v>
      </c>
      <c r="L25" s="172"/>
      <c r="M25" s="172"/>
      <c r="N25" s="172"/>
      <c r="O25" s="172"/>
      <c r="P25" s="172"/>
      <c r="Q25" s="172"/>
      <c r="R25" s="172"/>
      <c r="S25" s="172"/>
      <c r="T25" s="172"/>
      <c r="U25" s="172"/>
    </row>
    <row r="26" spans="2:22">
      <c r="B26" s="1354">
        <v>2014</v>
      </c>
      <c r="C26" s="564">
        <v>23.37698743899999</v>
      </c>
      <c r="D26" s="564">
        <v>0.12333699949999977</v>
      </c>
      <c r="E26" s="564">
        <v>43.772064110000002</v>
      </c>
      <c r="F26" s="564">
        <v>2.5527940583000004</v>
      </c>
      <c r="G26" s="564">
        <v>66.345753274000003</v>
      </c>
      <c r="H26" s="564">
        <v>4.0249668036999999</v>
      </c>
      <c r="I26" s="564">
        <v>133.49480582499999</v>
      </c>
      <c r="J26" s="564">
        <v>6.7010978643999994</v>
      </c>
      <c r="K26" s="564">
        <v>7.8426540000000085</v>
      </c>
      <c r="L26" s="172"/>
      <c r="M26" s="172"/>
      <c r="N26" s="172"/>
      <c r="O26" s="172"/>
      <c r="P26" s="172"/>
      <c r="Q26" s="172"/>
      <c r="R26" s="172"/>
      <c r="S26" s="172"/>
      <c r="T26" s="172"/>
      <c r="U26" s="172"/>
    </row>
    <row r="27" spans="2:22">
      <c r="B27" s="1354">
        <v>2015</v>
      </c>
      <c r="C27" s="564">
        <v>28.885608706005989</v>
      </c>
      <c r="D27" s="564">
        <v>2.0641374744720005</v>
      </c>
      <c r="E27" s="564">
        <v>46.633882319000001</v>
      </c>
      <c r="F27" s="564">
        <v>3.0326259645000002</v>
      </c>
      <c r="G27" s="564">
        <v>66.250050178999984</v>
      </c>
      <c r="H27" s="564">
        <v>4.7047637880999957</v>
      </c>
      <c r="I27" s="564">
        <v>141.769547209</v>
      </c>
      <c r="J27" s="564">
        <v>9.8022005128000007</v>
      </c>
      <c r="K27" s="564">
        <v>7.0048244334658767</v>
      </c>
      <c r="L27" s="172"/>
      <c r="M27" s="172"/>
    </row>
    <row r="28" spans="2:22">
      <c r="B28" s="1355">
        <v>2016</v>
      </c>
      <c r="C28" s="564">
        <v>29.304490069100002</v>
      </c>
      <c r="D28" s="564">
        <v>2.4931779877180005</v>
      </c>
      <c r="E28" s="564">
        <v>46.292189733000001</v>
      </c>
      <c r="F28" s="564">
        <v>3.0461854892999995</v>
      </c>
      <c r="G28" s="564">
        <v>64.614530483999999</v>
      </c>
      <c r="H28" s="564">
        <v>4.419657057900003</v>
      </c>
      <c r="I28" s="564">
        <v>140.211210303</v>
      </c>
      <c r="J28" s="564">
        <v>9.9590185352999985</v>
      </c>
      <c r="K28" s="564">
        <v>7.1241588142589825</v>
      </c>
      <c r="L28" s="163"/>
      <c r="M28" s="172"/>
    </row>
    <row r="29" spans="2:22">
      <c r="B29" s="1356">
        <v>2017</v>
      </c>
      <c r="C29" s="564">
        <v>22.485804746420015</v>
      </c>
      <c r="D29" s="564">
        <v>1.9721502631200007</v>
      </c>
      <c r="E29" s="564">
        <v>48.861820276399996</v>
      </c>
      <c r="F29" s="564">
        <v>3.434667227189999</v>
      </c>
      <c r="G29" s="564">
        <v>64.851236017560012</v>
      </c>
      <c r="H29" s="564">
        <v>3.78389948934</v>
      </c>
      <c r="I29" s="564">
        <v>136.19886104038002</v>
      </c>
      <c r="J29" s="564">
        <v>9.1907159716999995</v>
      </c>
      <c r="K29" s="564">
        <v>7.2883919773786969</v>
      </c>
      <c r="N29" s="172"/>
      <c r="O29" s="172"/>
      <c r="P29" s="172"/>
      <c r="Q29" s="172"/>
      <c r="R29" s="172"/>
      <c r="S29" s="172"/>
      <c r="T29" s="172"/>
      <c r="U29" s="172"/>
    </row>
    <row r="30" spans="2:22">
      <c r="N30" s="172"/>
      <c r="O30" s="172"/>
      <c r="P30" s="172"/>
      <c r="Q30" s="172"/>
      <c r="R30" s="172"/>
      <c r="S30" s="172"/>
      <c r="T30" s="172"/>
      <c r="U30" s="172"/>
    </row>
    <row r="31" spans="2:22">
      <c r="N31" s="172"/>
      <c r="O31" s="172"/>
      <c r="P31" s="172"/>
      <c r="Q31" s="172"/>
      <c r="R31" s="172"/>
      <c r="S31" s="172"/>
      <c r="T31" s="172"/>
      <c r="U31" s="172"/>
    </row>
    <row r="32" spans="2:22">
      <c r="N32" s="172"/>
      <c r="O32" s="172"/>
      <c r="P32" s="172"/>
      <c r="Q32" s="172"/>
      <c r="R32" s="172"/>
      <c r="S32" s="172"/>
      <c r="T32" s="172"/>
      <c r="U32" s="172"/>
    </row>
    <row r="33" spans="14:21">
      <c r="N33" s="172"/>
      <c r="O33" s="172"/>
      <c r="P33" s="172"/>
      <c r="Q33" s="172"/>
      <c r="R33" s="172"/>
      <c r="S33" s="172"/>
      <c r="T33" s="172"/>
      <c r="U33" s="172"/>
    </row>
    <row r="34" spans="14:21">
      <c r="N34" s="172"/>
      <c r="O34" s="172"/>
      <c r="P34" s="172"/>
      <c r="Q34" s="172"/>
      <c r="R34" s="172"/>
      <c r="S34" s="172"/>
      <c r="T34" s="172"/>
      <c r="U34" s="172"/>
    </row>
    <row r="35" spans="14:21">
      <c r="N35" s="172"/>
      <c r="O35" s="172"/>
      <c r="P35" s="172"/>
      <c r="Q35" s="172"/>
      <c r="R35" s="172"/>
      <c r="S35" s="172"/>
      <c r="T35" s="172"/>
      <c r="U35" s="17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Footer>&amp;L&amp;Z&amp;F&amp;R&amp;A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839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841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172" customWidth="1"/>
    <col min="2" max="2" width="37.28515625" style="172" customWidth="1"/>
    <col min="3" max="16384" width="11.5703125" style="172"/>
  </cols>
  <sheetData>
    <row r="1" spans="1:2" ht="30">
      <c r="A1" s="534" t="s">
        <v>829</v>
      </c>
    </row>
    <row r="2" spans="1:2" ht="23.25">
      <c r="B2" s="528" t="s">
        <v>843</v>
      </c>
    </row>
    <row r="24" spans="2:6">
      <c r="B24" s="567"/>
      <c r="C24" s="1689">
        <v>2016</v>
      </c>
      <c r="D24" s="1689"/>
      <c r="E24" s="1689">
        <v>2017</v>
      </c>
      <c r="F24" s="1689"/>
    </row>
    <row r="25" spans="2:6">
      <c r="B25" s="568" t="s">
        <v>278</v>
      </c>
      <c r="C25" s="569">
        <v>1587.0245777210002</v>
      </c>
      <c r="D25" s="568"/>
      <c r="E25" s="569">
        <v>1606.8694014135201</v>
      </c>
      <c r="F25" s="568"/>
    </row>
    <row r="26" spans="2:6">
      <c r="B26" s="568" t="s">
        <v>279</v>
      </c>
      <c r="C26" s="569">
        <v>67.570163888900012</v>
      </c>
      <c r="D26" s="570">
        <f>C26/(C25+C26)</f>
        <v>4.0837893527423563E-2</v>
      </c>
      <c r="E26" s="569">
        <v>60.322290009570011</v>
      </c>
      <c r="F26" s="570">
        <v>3.6181976145814282E-2</v>
      </c>
    </row>
    <row r="27" spans="2:6">
      <c r="B27" s="568" t="s">
        <v>280</v>
      </c>
      <c r="C27" s="569">
        <v>852.58721791160008</v>
      </c>
      <c r="D27" s="568"/>
      <c r="E27" s="569">
        <v>814.26405730470015</v>
      </c>
      <c r="F27" s="568"/>
    </row>
    <row r="28" spans="2:6">
      <c r="B28" s="568" t="s">
        <v>281</v>
      </c>
      <c r="C28" s="569">
        <v>43.35199577409999</v>
      </c>
      <c r="D28" s="570">
        <f>C28/(C27+C28)</f>
        <v>4.8387206533531728E-2</v>
      </c>
      <c r="E28" s="569">
        <v>35.799588148069986</v>
      </c>
      <c r="F28" s="570">
        <v>4.211400915634031E-2</v>
      </c>
    </row>
    <row r="29" spans="2:6">
      <c r="B29" s="568" t="s">
        <v>282</v>
      </c>
      <c r="C29" s="569">
        <v>347.47364200549998</v>
      </c>
      <c r="D29" s="568"/>
      <c r="E29" s="569">
        <v>500.72944395996012</v>
      </c>
      <c r="F29" s="568"/>
    </row>
    <row r="30" spans="2:6">
      <c r="B30" s="568" t="s">
        <v>283</v>
      </c>
      <c r="C30" s="569">
        <v>31.477831436799999</v>
      </c>
      <c r="D30" s="570">
        <f>C30/(C29+C30)</f>
        <v>8.3065599800584727E-2</v>
      </c>
      <c r="E30" s="569">
        <v>35.750978818410005</v>
      </c>
      <c r="F30" s="570">
        <v>6.6639857300402158E-2</v>
      </c>
    </row>
  </sheetData>
  <mergeCells count="2">
    <mergeCell ref="C24:D24"/>
    <mergeCell ref="E24:F2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showGridLines="0" zoomScale="90" zoomScaleNormal="9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3.42578125" style="242" customWidth="1"/>
    <col min="3" max="4" width="16.7109375" style="242" customWidth="1"/>
    <col min="5" max="7" width="13.42578125" style="242" customWidth="1"/>
    <col min="8" max="9" width="14.140625" style="242" customWidth="1"/>
    <col min="10" max="16384" width="11.5703125" style="242"/>
  </cols>
  <sheetData>
    <row r="1" spans="1:9" ht="31.15" customHeight="1">
      <c r="A1" s="534" t="s">
        <v>829</v>
      </c>
    </row>
    <row r="2" spans="1:9" ht="23.25">
      <c r="B2" s="528" t="s">
        <v>845</v>
      </c>
    </row>
    <row r="3" spans="1:9">
      <c r="A3" s="169"/>
      <c r="E3" s="172"/>
      <c r="F3" s="172"/>
      <c r="G3" s="172"/>
      <c r="H3" s="172"/>
    </row>
    <row r="4" spans="1:9">
      <c r="A4" s="169"/>
      <c r="G4" s="172"/>
      <c r="H4" s="172"/>
    </row>
    <row r="5" spans="1:9">
      <c r="A5" s="169"/>
      <c r="E5" s="172"/>
      <c r="F5" s="172"/>
      <c r="G5" s="172"/>
      <c r="I5" s="146"/>
    </row>
    <row r="6" spans="1:9">
      <c r="A6" s="169"/>
      <c r="E6" s="172"/>
      <c r="F6" s="172"/>
      <c r="G6" s="172"/>
      <c r="H6" s="172"/>
    </row>
    <row r="7" spans="1:9">
      <c r="A7" s="169"/>
      <c r="E7" s="172"/>
      <c r="F7" s="172"/>
      <c r="G7" s="172"/>
      <c r="H7" s="172"/>
    </row>
    <row r="8" spans="1:9">
      <c r="A8" s="169"/>
      <c r="E8" s="172"/>
      <c r="F8" s="172"/>
      <c r="G8" s="172"/>
      <c r="H8" s="172"/>
    </row>
    <row r="9" spans="1:9">
      <c r="A9" s="169"/>
      <c r="E9" s="172"/>
      <c r="F9" s="172"/>
      <c r="G9" s="172"/>
      <c r="H9" s="172"/>
    </row>
    <row r="10" spans="1:9">
      <c r="A10" s="169"/>
      <c r="E10" s="172"/>
      <c r="F10" s="172"/>
      <c r="G10" s="172"/>
      <c r="H10" s="172"/>
    </row>
    <row r="11" spans="1:9">
      <c r="A11" s="169"/>
      <c r="E11" s="172"/>
      <c r="F11" s="172"/>
      <c r="G11" s="172"/>
      <c r="H11" s="172"/>
    </row>
    <row r="12" spans="1:9">
      <c r="A12" s="169"/>
      <c r="E12" s="172"/>
      <c r="F12" s="172"/>
      <c r="G12" s="172"/>
      <c r="H12" s="172"/>
    </row>
    <row r="13" spans="1:9">
      <c r="A13" s="169"/>
      <c r="E13" s="172"/>
      <c r="F13" s="172"/>
      <c r="G13" s="172"/>
      <c r="H13" s="172"/>
    </row>
    <row r="14" spans="1:9">
      <c r="A14" s="169"/>
      <c r="E14" s="172"/>
      <c r="F14" s="172"/>
      <c r="G14" s="172"/>
      <c r="H14" s="172"/>
    </row>
    <row r="15" spans="1:9">
      <c r="A15" s="169"/>
      <c r="E15" s="172"/>
      <c r="F15" s="172"/>
      <c r="G15" s="172"/>
      <c r="H15" s="172"/>
    </row>
    <row r="16" spans="1:9">
      <c r="A16" s="169"/>
      <c r="E16" s="172"/>
      <c r="F16" s="172"/>
      <c r="G16" s="172"/>
      <c r="H16" s="172"/>
    </row>
    <row r="17" spans="1:10">
      <c r="A17" s="169"/>
      <c r="E17" s="172"/>
      <c r="F17" s="172"/>
      <c r="G17" s="172"/>
      <c r="H17" s="172"/>
    </row>
    <row r="18" spans="1:10">
      <c r="A18" s="169"/>
      <c r="E18" s="172"/>
      <c r="F18" s="172"/>
      <c r="G18" s="172"/>
      <c r="H18" s="172"/>
    </row>
    <row r="19" spans="1:10">
      <c r="A19" s="169"/>
      <c r="E19" s="172"/>
      <c r="F19" s="172"/>
      <c r="G19" s="172"/>
      <c r="H19" s="172"/>
    </row>
    <row r="20" spans="1:10">
      <c r="A20" s="169"/>
      <c r="E20" s="172"/>
      <c r="F20" s="172"/>
      <c r="G20" s="172"/>
      <c r="H20" s="172"/>
    </row>
    <row r="21" spans="1:10">
      <c r="A21" s="169"/>
    </row>
    <row r="22" spans="1:10">
      <c r="B22" s="13"/>
      <c r="C22" s="1690" t="s">
        <v>80</v>
      </c>
      <c r="D22" s="1690"/>
      <c r="E22" s="1690"/>
    </row>
    <row r="23" spans="1:10" ht="14.45" customHeight="1">
      <c r="C23" s="580">
        <v>2015</v>
      </c>
      <c r="D23" s="580">
        <v>2016</v>
      </c>
      <c r="E23" s="580">
        <v>2017</v>
      </c>
    </row>
    <row r="24" spans="1:10">
      <c r="B24" s="640" t="s">
        <v>101</v>
      </c>
      <c r="C24" s="584">
        <v>322.47046095809998</v>
      </c>
      <c r="D24" s="584">
        <v>361.9970086348481</v>
      </c>
      <c r="E24" s="584">
        <v>369.6748459637991</v>
      </c>
    </row>
    <row r="25" spans="1:10">
      <c r="B25" s="641" t="s">
        <v>102</v>
      </c>
      <c r="C25" s="642">
        <v>29.303360387300017</v>
      </c>
      <c r="D25" s="642">
        <v>32.446786731360021</v>
      </c>
      <c r="E25" s="642">
        <v>27.616680877481713</v>
      </c>
    </row>
    <row r="26" spans="1:10">
      <c r="B26" s="640" t="s">
        <v>103</v>
      </c>
      <c r="C26" s="584">
        <v>63.824881869800038</v>
      </c>
      <c r="D26" s="584">
        <v>67.413570960680033</v>
      </c>
      <c r="E26" s="584">
        <v>62.569508216990016</v>
      </c>
    </row>
    <row r="27" spans="1:10">
      <c r="B27" s="641" t="s">
        <v>51</v>
      </c>
      <c r="C27" s="642">
        <v>415.59870321520003</v>
      </c>
      <c r="D27" s="642">
        <v>461.85736632688815</v>
      </c>
      <c r="E27" s="642">
        <v>459.86103505827083</v>
      </c>
    </row>
    <row r="28" spans="1:10">
      <c r="B28" s="536"/>
      <c r="C28" s="19"/>
      <c r="D28" s="19"/>
    </row>
    <row r="29" spans="1:10">
      <c r="B29" s="65"/>
      <c r="C29" s="19"/>
      <c r="D29" s="19"/>
      <c r="E29" s="19"/>
      <c r="F29" s="19"/>
      <c r="G29" s="19"/>
      <c r="H29" s="19"/>
      <c r="I29" s="19"/>
      <c r="J29" s="19"/>
    </row>
  </sheetData>
  <mergeCells count="1">
    <mergeCell ref="C22:E22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172" customWidth="1"/>
    <col min="2" max="2" width="36.140625" style="172" customWidth="1"/>
    <col min="3" max="16384" width="11.5703125" style="172"/>
  </cols>
  <sheetData>
    <row r="1" spans="1:2" ht="30">
      <c r="A1" s="534" t="s">
        <v>829</v>
      </c>
    </row>
    <row r="2" spans="1:2" ht="23.25">
      <c r="B2" s="528" t="s">
        <v>847</v>
      </c>
    </row>
    <row r="4" spans="1:2">
      <c r="B4" s="146"/>
    </row>
    <row r="19" spans="2:4">
      <c r="C19" s="1691" t="s">
        <v>869</v>
      </c>
      <c r="D19" s="1692"/>
    </row>
    <row r="20" spans="2:4">
      <c r="B20" s="172" t="s">
        <v>249</v>
      </c>
      <c r="C20" s="1357">
        <v>2016</v>
      </c>
      <c r="D20" s="1357">
        <v>2017</v>
      </c>
    </row>
    <row r="21" spans="2:4">
      <c r="B21" s="571" t="s">
        <v>275</v>
      </c>
      <c r="C21" s="572">
        <v>1641.2113779136739</v>
      </c>
      <c r="D21" s="572">
        <v>1738.0951761309486</v>
      </c>
    </row>
    <row r="22" spans="2:4">
      <c r="B22" s="571" t="s">
        <v>276</v>
      </c>
      <c r="C22" s="572">
        <v>289.24481326131604</v>
      </c>
      <c r="D22" s="572">
        <v>291.92713086049213</v>
      </c>
    </row>
    <row r="23" spans="2:4">
      <c r="B23" s="571" t="s">
        <v>114</v>
      </c>
      <c r="C23" s="572">
        <v>241.17884220240003</v>
      </c>
      <c r="D23" s="572">
        <v>256.42653603702564</v>
      </c>
    </row>
    <row r="24" spans="2:4">
      <c r="B24" s="571" t="s">
        <v>277</v>
      </c>
      <c r="C24" s="572">
        <v>193.36091642850002</v>
      </c>
      <c r="D24" s="572">
        <v>161.46412629867572</v>
      </c>
    </row>
    <row r="25" spans="2:4">
      <c r="B25" s="571" t="s">
        <v>100</v>
      </c>
      <c r="C25" s="572">
        <v>133.79754680345999</v>
      </c>
      <c r="D25" s="572">
        <v>118.92339577419298</v>
      </c>
    </row>
    <row r="26" spans="2:4">
      <c r="B26" s="612" t="s">
        <v>152</v>
      </c>
      <c r="C26" s="613">
        <v>2498.7934966093499</v>
      </c>
      <c r="D26" s="613">
        <v>2566.8363651013351</v>
      </c>
    </row>
  </sheetData>
  <mergeCells count="1">
    <mergeCell ref="C19:D19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3" ht="30">
      <c r="A1" s="534" t="s">
        <v>829</v>
      </c>
    </row>
    <row r="2" spans="1:3" ht="23.25">
      <c r="B2" s="528" t="s">
        <v>849</v>
      </c>
      <c r="C2" s="528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showGridLines="0" zoomScale="85" zoomScaleNormal="85" zoomScaleSheetLayoutView="85" workbookViewId="0">
      <selection activeCell="B1" sqref="B1"/>
    </sheetView>
  </sheetViews>
  <sheetFormatPr baseColWidth="10" defaultRowHeight="15"/>
  <cols>
    <col min="1" max="1" width="10.7109375" customWidth="1"/>
    <col min="2" max="2" width="67" bestFit="1" customWidth="1"/>
  </cols>
  <sheetData>
    <row r="1" spans="1:8" ht="30">
      <c r="A1" s="534" t="s">
        <v>829</v>
      </c>
    </row>
    <row r="2" spans="1:8" ht="23.25">
      <c r="B2" s="528" t="s">
        <v>851</v>
      </c>
    </row>
    <row r="3" spans="1:8" s="522" customFormat="1" ht="11.25">
      <c r="B3" s="523"/>
      <c r="C3" s="523"/>
      <c r="D3" s="523"/>
      <c r="E3" s="523"/>
      <c r="F3" s="523"/>
      <c r="G3" s="523"/>
      <c r="H3" s="523"/>
    </row>
    <row r="4" spans="1:8" s="522" customFormat="1" ht="11.25">
      <c r="B4" s="523"/>
      <c r="C4" s="523"/>
      <c r="D4" s="523"/>
      <c r="E4" s="523"/>
      <c r="F4" s="523"/>
      <c r="G4" s="523"/>
      <c r="H4" s="523"/>
    </row>
    <row r="5" spans="1:8" s="522" customFormat="1" ht="11.25">
      <c r="B5" s="523"/>
      <c r="C5" s="523"/>
      <c r="D5" s="523"/>
      <c r="E5" s="523"/>
      <c r="F5" s="523"/>
      <c r="G5" s="523"/>
      <c r="H5" s="523"/>
    </row>
    <row r="6" spans="1:8" s="522" customFormat="1" ht="11.25">
      <c r="B6" s="523"/>
      <c r="C6" s="523"/>
      <c r="D6" s="523"/>
      <c r="E6" s="523"/>
      <c r="F6" s="523"/>
      <c r="G6" s="523"/>
      <c r="H6" s="523"/>
    </row>
    <row r="7" spans="1:8" s="522" customFormat="1" ht="11.25">
      <c r="B7" s="523"/>
      <c r="C7" s="523"/>
      <c r="D7" s="523"/>
      <c r="E7" s="523"/>
      <c r="F7" s="523"/>
      <c r="G7" s="523"/>
      <c r="H7" s="523"/>
    </row>
    <row r="8" spans="1:8" s="522" customFormat="1" ht="11.25">
      <c r="B8" s="523"/>
      <c r="C8" s="523"/>
      <c r="D8" s="523"/>
      <c r="E8" s="523"/>
      <c r="F8" s="523"/>
      <c r="G8" s="523"/>
      <c r="H8" s="523"/>
    </row>
    <row r="9" spans="1:8" s="522" customFormat="1" ht="11.25">
      <c r="B9" s="523"/>
      <c r="C9" s="523"/>
      <c r="D9" s="523"/>
      <c r="E9" s="523"/>
      <c r="F9" s="523"/>
      <c r="G9" s="523"/>
      <c r="H9" s="523"/>
    </row>
    <row r="10" spans="1:8" s="522" customFormat="1" ht="11.25">
      <c r="B10" s="523"/>
      <c r="C10" s="523"/>
      <c r="D10" s="523"/>
      <c r="E10" s="523"/>
      <c r="F10" s="523"/>
      <c r="G10" s="523"/>
      <c r="H10" s="523"/>
    </row>
    <row r="11" spans="1:8" s="522" customFormat="1" ht="11.25">
      <c r="B11" s="523"/>
      <c r="C11" s="523"/>
      <c r="D11" s="523"/>
      <c r="E11" s="523"/>
      <c r="F11" s="523"/>
      <c r="G11" s="523"/>
      <c r="H11" s="523"/>
    </row>
    <row r="12" spans="1:8" s="522" customFormat="1" ht="11.25">
      <c r="B12" s="523"/>
      <c r="C12" s="523"/>
      <c r="D12" s="523"/>
      <c r="E12" s="523"/>
      <c r="F12" s="523"/>
      <c r="G12" s="523"/>
      <c r="H12" s="523"/>
    </row>
    <row r="13" spans="1:8" s="522" customFormat="1" ht="11.25">
      <c r="B13" s="523"/>
      <c r="C13" s="523"/>
      <c r="D13" s="523"/>
      <c r="E13" s="523"/>
      <c r="F13" s="523"/>
      <c r="G13" s="523"/>
      <c r="H13" s="523"/>
    </row>
    <row r="14" spans="1:8" s="522" customFormat="1" ht="11.25">
      <c r="B14" s="523"/>
      <c r="C14" s="523"/>
      <c r="D14" s="523"/>
      <c r="E14" s="523"/>
      <c r="F14" s="523"/>
      <c r="G14" s="523"/>
      <c r="H14" s="523"/>
    </row>
    <row r="15" spans="1:8" s="522" customFormat="1" ht="11.25">
      <c r="B15" s="523"/>
      <c r="C15" s="523"/>
      <c r="D15" s="523"/>
      <c r="E15" s="523"/>
      <c r="F15" s="523"/>
      <c r="G15" s="523"/>
      <c r="H15" s="523"/>
    </row>
    <row r="16" spans="1:8" s="522" customFormat="1" ht="11.25">
      <c r="B16" s="523"/>
      <c r="C16" s="523"/>
      <c r="D16" s="523"/>
      <c r="E16" s="523"/>
      <c r="F16" s="523"/>
      <c r="G16" s="523"/>
      <c r="H16" s="523"/>
    </row>
    <row r="17" spans="2:8" s="522" customFormat="1" ht="11.25">
      <c r="B17" s="523"/>
      <c r="C17" s="523"/>
      <c r="D17" s="523"/>
      <c r="E17" s="523"/>
      <c r="F17" s="523"/>
      <c r="G17" s="523"/>
      <c r="H17" s="523"/>
    </row>
    <row r="18" spans="2:8" s="522" customFormat="1" ht="11.25">
      <c r="B18" s="523"/>
      <c r="C18" s="523"/>
      <c r="D18" s="523"/>
      <c r="E18" s="523"/>
      <c r="F18" s="523"/>
      <c r="G18" s="523"/>
      <c r="H18" s="523"/>
    </row>
    <row r="19" spans="2:8" s="522" customFormat="1" ht="11.25">
      <c r="B19" s="523"/>
      <c r="C19" s="523"/>
      <c r="D19" s="523"/>
      <c r="E19" s="523"/>
      <c r="F19" s="523"/>
      <c r="G19" s="523"/>
      <c r="H19" s="523"/>
    </row>
    <row r="20" spans="2:8" s="522" customFormat="1" ht="11.25">
      <c r="B20" s="523"/>
      <c r="C20" s="523"/>
      <c r="D20" s="523"/>
      <c r="E20" s="523"/>
      <c r="F20" s="523"/>
      <c r="G20" s="523"/>
      <c r="H20" s="523"/>
    </row>
    <row r="21" spans="2:8" s="522" customFormat="1" ht="11.25">
      <c r="B21" s="523"/>
      <c r="C21" s="523"/>
      <c r="D21" s="523"/>
      <c r="E21" s="523"/>
      <c r="F21" s="523"/>
      <c r="G21" s="523"/>
      <c r="H21" s="523"/>
    </row>
    <row r="22" spans="2:8" s="522" customFormat="1" ht="11.25">
      <c r="B22" s="523"/>
      <c r="C22" s="523"/>
      <c r="D22" s="523"/>
      <c r="E22" s="523"/>
      <c r="F22" s="523"/>
      <c r="G22" s="523"/>
      <c r="H22" s="523"/>
    </row>
    <row r="23" spans="2:8" s="522" customFormat="1" ht="11.25">
      <c r="B23" s="523"/>
      <c r="C23" s="523"/>
      <c r="D23" s="523"/>
      <c r="E23" s="523"/>
      <c r="F23" s="523"/>
      <c r="G23" s="523"/>
      <c r="H23" s="523"/>
    </row>
    <row r="24" spans="2:8" s="522" customFormat="1" ht="11.25">
      <c r="B24" s="523"/>
      <c r="C24" s="523"/>
      <c r="D24" s="523"/>
      <c r="E24" s="523"/>
      <c r="F24" s="523"/>
      <c r="G24" s="523"/>
      <c r="H24" s="523"/>
    </row>
    <row r="25" spans="2:8" s="522" customFormat="1" ht="11.25">
      <c r="B25" s="523"/>
      <c r="C25" s="523"/>
      <c r="D25" s="523"/>
      <c r="E25" s="523"/>
      <c r="F25" s="523"/>
      <c r="G25" s="523"/>
      <c r="H25" s="523"/>
    </row>
    <row r="26" spans="2:8" s="522" customFormat="1" ht="11.25">
      <c r="B26" s="523"/>
      <c r="C26" s="523"/>
      <c r="D26" s="523"/>
      <c r="E26" s="523"/>
      <c r="F26" s="523"/>
      <c r="G26" s="523"/>
      <c r="H26" s="523"/>
    </row>
    <row r="27" spans="2:8" s="522" customFormat="1" ht="11.25">
      <c r="B27" s="523"/>
      <c r="C27" s="523"/>
      <c r="D27" s="523"/>
      <c r="E27" s="523"/>
      <c r="F27" s="523"/>
      <c r="G27" s="523"/>
      <c r="H27" s="523"/>
    </row>
    <row r="28" spans="2:8" s="522" customFormat="1" ht="11.25">
      <c r="B28" s="523"/>
      <c r="C28" s="523"/>
      <c r="D28" s="523"/>
      <c r="E28" s="523"/>
      <c r="F28" s="523"/>
      <c r="G28" s="523"/>
      <c r="H28" s="523"/>
    </row>
    <row r="29" spans="2:8" s="522" customFormat="1" ht="11.25">
      <c r="B29" s="523"/>
      <c r="C29" s="523"/>
      <c r="D29" s="523"/>
      <c r="E29" s="523"/>
      <c r="F29" s="523"/>
      <c r="G29" s="523"/>
      <c r="H29" s="523"/>
    </row>
    <row r="30" spans="2:8" s="522" customFormat="1" ht="11.25">
      <c r="B30" s="523"/>
      <c r="C30" s="523"/>
      <c r="D30" s="523"/>
      <c r="E30" s="523"/>
      <c r="F30" s="523"/>
      <c r="G30" s="523"/>
      <c r="H30" s="523"/>
    </row>
    <row r="31" spans="2:8" s="522" customFormat="1" ht="11.25">
      <c r="B31" s="523"/>
      <c r="C31" s="523"/>
      <c r="D31" s="523"/>
      <c r="E31" s="523"/>
      <c r="F31" s="523"/>
      <c r="G31" s="523"/>
      <c r="H31" s="523"/>
    </row>
    <row r="32" spans="2:8" s="522" customFormat="1" ht="11.25">
      <c r="B32" s="523"/>
      <c r="C32" s="523"/>
      <c r="D32" s="523"/>
      <c r="E32" s="523"/>
      <c r="F32" s="523"/>
      <c r="G32" s="523"/>
      <c r="H32" s="523"/>
    </row>
    <row r="33" spans="2:8" s="522" customFormat="1" ht="11.25">
      <c r="B33" s="523"/>
      <c r="C33" s="523"/>
      <c r="D33" s="523"/>
      <c r="E33" s="523"/>
      <c r="F33" s="523"/>
      <c r="G33" s="523"/>
      <c r="H33" s="523"/>
    </row>
    <row r="34" spans="2:8" s="522" customFormat="1" ht="11.25">
      <c r="B34" s="523"/>
      <c r="C34" s="523"/>
      <c r="D34" s="523"/>
      <c r="E34" s="523"/>
      <c r="F34" s="523"/>
      <c r="G34" s="523"/>
      <c r="H34" s="523"/>
    </row>
    <row r="35" spans="2:8" s="522" customFormat="1" ht="11.25">
      <c r="B35" s="523"/>
      <c r="C35" s="523"/>
      <c r="D35" s="523"/>
      <c r="E35" s="523"/>
      <c r="F35" s="523"/>
      <c r="G35" s="523"/>
      <c r="H35" s="523"/>
    </row>
    <row r="36" spans="2:8" s="522" customFormat="1" ht="11.25">
      <c r="B36" s="523"/>
      <c r="C36" s="523"/>
      <c r="D36" s="523"/>
      <c r="E36" s="523"/>
      <c r="F36" s="523"/>
      <c r="G36" s="523"/>
      <c r="H36" s="523"/>
    </row>
    <row r="37" spans="2:8" s="522" customFormat="1" ht="11.25">
      <c r="B37" s="523"/>
      <c r="C37" s="523"/>
      <c r="D37" s="523"/>
      <c r="E37" s="523"/>
      <c r="F37" s="523"/>
      <c r="G37" s="523"/>
      <c r="H37" s="523"/>
    </row>
    <row r="38" spans="2:8" s="522" customFormat="1" ht="11.25">
      <c r="B38" s="523"/>
      <c r="C38" s="523"/>
      <c r="D38" s="523"/>
      <c r="E38" s="523"/>
      <c r="F38" s="523"/>
      <c r="G38" s="523"/>
      <c r="H38" s="523"/>
    </row>
    <row r="39" spans="2:8" s="522" customFormat="1" ht="11.25">
      <c r="B39" s="526"/>
      <c r="C39" s="520">
        <v>36891</v>
      </c>
      <c r="D39" s="520">
        <v>38717</v>
      </c>
      <c r="E39" s="520">
        <v>40543</v>
      </c>
      <c r="F39" s="520">
        <v>43100</v>
      </c>
      <c r="G39" s="523"/>
    </row>
    <row r="40" spans="2:8" s="522" customFormat="1" ht="11.25">
      <c r="B40" s="575" t="s">
        <v>682</v>
      </c>
      <c r="C40" s="574">
        <v>1211.33484</v>
      </c>
      <c r="D40" s="574">
        <v>1647.54739</v>
      </c>
      <c r="E40" s="574">
        <v>2394.0813165999998</v>
      </c>
      <c r="F40" s="574">
        <v>2730</v>
      </c>
      <c r="G40" s="523"/>
    </row>
    <row r="41" spans="2:8" s="522" customFormat="1" ht="11.25">
      <c r="B41" s="575" t="s">
        <v>683</v>
      </c>
      <c r="C41" s="574">
        <v>190.2</v>
      </c>
      <c r="D41" s="574">
        <v>184.33</v>
      </c>
      <c r="E41" s="645">
        <v>211.9</v>
      </c>
      <c r="F41" s="573">
        <v>245</v>
      </c>
    </row>
    <row r="42" spans="2:8" s="522" customFormat="1" ht="11.25">
      <c r="B42" s="575" t="s">
        <v>684</v>
      </c>
      <c r="C42" s="574">
        <v>745.70969999999988</v>
      </c>
      <c r="D42" s="574">
        <v>1191.76026</v>
      </c>
      <c r="E42" s="645">
        <v>1922.0807192000002</v>
      </c>
      <c r="F42" s="645">
        <v>2572</v>
      </c>
      <c r="G42" s="523"/>
    </row>
    <row r="43" spans="2:8" s="522" customFormat="1" ht="11.25">
      <c r="B43" s="575" t="s">
        <v>637</v>
      </c>
      <c r="C43" s="574">
        <v>935.90969999999993</v>
      </c>
      <c r="D43" s="574">
        <v>1376.0902599999999</v>
      </c>
      <c r="E43" s="574">
        <v>2133.9807192000003</v>
      </c>
      <c r="F43" s="574">
        <v>2817</v>
      </c>
      <c r="G43" s="527"/>
      <c r="H43" s="523"/>
    </row>
    <row r="44" spans="2:8" s="522" customFormat="1" ht="11.25">
      <c r="B44" s="644" t="s">
        <v>685</v>
      </c>
      <c r="C44" s="643">
        <v>1.6244053684697948</v>
      </c>
      <c r="D44" s="643">
        <v>1.3824486730242205</v>
      </c>
      <c r="E44" s="643">
        <v>1.245567521012569</v>
      </c>
      <c r="F44" s="643">
        <v>1.0614307931570761</v>
      </c>
      <c r="G44" s="523"/>
      <c r="H44" s="523"/>
    </row>
    <row r="45" spans="2:8" s="522" customFormat="1" ht="11.25">
      <c r="B45" s="644" t="s">
        <v>870</v>
      </c>
      <c r="C45" s="643">
        <v>1.2942860192601915</v>
      </c>
      <c r="D45" s="643">
        <v>1.197266951079212</v>
      </c>
      <c r="E45" s="643">
        <v>1.1218851674993144</v>
      </c>
      <c r="F45" s="643">
        <v>0.96911608093716717</v>
      </c>
      <c r="G45" s="523"/>
      <c r="H45" s="52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Footer>&amp;L&amp;Z&amp;F&amp;R&amp;A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  <col min="2" max="2" width="33.7109375" customWidth="1"/>
    <col min="3" max="3" width="15" customWidth="1"/>
    <col min="4" max="4" width="14" customWidth="1"/>
  </cols>
  <sheetData>
    <row r="1" spans="1:14" ht="30">
      <c r="A1" s="534" t="s">
        <v>829</v>
      </c>
    </row>
    <row r="2" spans="1:14" ht="23.25">
      <c r="B2" s="528" t="s">
        <v>853</v>
      </c>
    </row>
    <row r="4" spans="1:14" s="172" customFormat="1" ht="23.25">
      <c r="B4" s="198"/>
      <c r="C4" s="198"/>
      <c r="D4" s="198"/>
      <c r="E4" s="196"/>
      <c r="F4" s="196"/>
      <c r="G4" s="196"/>
      <c r="M4" s="242"/>
      <c r="N4" s="242"/>
    </row>
    <row r="5" spans="1:14" s="196" customFormat="1">
      <c r="A5" s="242"/>
      <c r="H5" s="172"/>
      <c r="I5" s="172"/>
      <c r="J5" s="172"/>
      <c r="K5" s="172"/>
      <c r="L5" s="172"/>
      <c r="M5" s="242"/>
      <c r="N5" s="242"/>
    </row>
    <row r="6" spans="1:14" s="196" customFormat="1">
      <c r="A6" s="242"/>
      <c r="H6" s="172"/>
      <c r="I6" s="172"/>
      <c r="J6" s="172"/>
      <c r="K6" s="172"/>
      <c r="L6" s="172"/>
      <c r="M6" s="242"/>
      <c r="N6" s="242"/>
    </row>
    <row r="7" spans="1:14" s="196" customFormat="1">
      <c r="A7" s="242"/>
      <c r="H7" s="172"/>
      <c r="I7" s="172"/>
      <c r="J7" s="172"/>
      <c r="K7" s="172"/>
      <c r="L7" s="172"/>
      <c r="M7" s="242"/>
      <c r="N7" s="242"/>
    </row>
    <row r="8" spans="1:14" s="196" customFormat="1">
      <c r="A8" s="242"/>
      <c r="H8" s="172"/>
      <c r="I8" s="172"/>
      <c r="J8" s="172"/>
      <c r="K8" s="172"/>
      <c r="L8" s="172"/>
    </row>
    <row r="9" spans="1:14" s="196" customFormat="1">
      <c r="A9" s="242"/>
      <c r="H9" s="172"/>
      <c r="I9" s="172"/>
      <c r="J9" s="172"/>
      <c r="K9" s="172"/>
      <c r="L9" s="172"/>
    </row>
    <row r="10" spans="1:14" s="196" customFormat="1">
      <c r="A10" s="242"/>
      <c r="H10" s="172"/>
      <c r="I10" s="172"/>
      <c r="J10" s="172"/>
      <c r="K10" s="172"/>
      <c r="L10" s="172"/>
    </row>
    <row r="11" spans="1:14" s="196" customFormat="1">
      <c r="A11" s="242"/>
      <c r="H11" s="172"/>
      <c r="I11" s="172"/>
      <c r="J11" s="172"/>
      <c r="K11" s="172"/>
      <c r="L11" s="172"/>
    </row>
    <row r="12" spans="1:14" s="196" customFormat="1">
      <c r="A12" s="242"/>
      <c r="H12" s="172"/>
      <c r="I12" s="172"/>
      <c r="J12" s="172"/>
      <c r="K12" s="172"/>
      <c r="L12" s="172"/>
    </row>
    <row r="13" spans="1:14" s="196" customFormat="1">
      <c r="A13" s="242"/>
      <c r="H13" s="172"/>
      <c r="I13" s="172"/>
      <c r="J13" s="172"/>
      <c r="K13" s="172"/>
      <c r="L13" s="172"/>
    </row>
    <row r="14" spans="1:14" s="196" customFormat="1">
      <c r="A14" s="242"/>
      <c r="H14" s="172"/>
      <c r="I14" s="172"/>
      <c r="J14" s="172"/>
      <c r="K14" s="172"/>
      <c r="L14" s="172"/>
    </row>
    <row r="15" spans="1:14" s="196" customFormat="1">
      <c r="A15" s="242"/>
      <c r="H15" s="172"/>
      <c r="I15" s="172"/>
      <c r="J15" s="172"/>
      <c r="K15" s="172"/>
      <c r="L15" s="172"/>
    </row>
    <row r="22" spans="2:14" ht="45">
      <c r="B22" s="172" t="s">
        <v>249</v>
      </c>
      <c r="C22" s="1358" t="s">
        <v>1072</v>
      </c>
      <c r="D22" s="1358" t="s">
        <v>1073</v>
      </c>
    </row>
    <row r="23" spans="2:14">
      <c r="B23" s="571" t="s">
        <v>273</v>
      </c>
      <c r="C23" s="572">
        <v>883.10162470594003</v>
      </c>
      <c r="D23" s="572">
        <v>916.31644119501561</v>
      </c>
    </row>
    <row r="24" spans="2:14">
      <c r="B24" s="571" t="s">
        <v>10</v>
      </c>
      <c r="C24" s="572">
        <v>7043.7318446067866</v>
      </c>
      <c r="D24" s="572">
        <v>7005.6413017253844</v>
      </c>
    </row>
    <row r="25" spans="2:14" s="172" customFormat="1">
      <c r="B25" s="571" t="s">
        <v>274</v>
      </c>
      <c r="C25" s="572">
        <v>7926.8334693127263</v>
      </c>
      <c r="D25" s="572">
        <v>7921.9577429204001</v>
      </c>
      <c r="E25" s="196"/>
      <c r="M25" s="242"/>
      <c r="N25" s="242"/>
    </row>
    <row r="26" spans="2:14" s="172" customFormat="1" ht="23.25">
      <c r="B26" s="198"/>
      <c r="C26" s="198"/>
      <c r="D26" s="198"/>
      <c r="E26" s="196"/>
      <c r="M26" s="242"/>
      <c r="N26" s="242"/>
    </row>
    <row r="27" spans="2:14" s="172" customFormat="1" ht="23.25">
      <c r="B27" s="198"/>
      <c r="C27" s="198"/>
      <c r="D27" s="198"/>
      <c r="E27" s="196"/>
      <c r="M27" s="242"/>
      <c r="N27" s="242"/>
    </row>
    <row r="28" spans="2:14" s="172" customFormat="1" ht="23.25">
      <c r="B28" s="198"/>
      <c r="C28" s="198"/>
      <c r="D28" s="198"/>
      <c r="E28" s="196"/>
      <c r="M28" s="242"/>
      <c r="N28" s="242"/>
    </row>
    <row r="29" spans="2:14" s="172" customFormat="1" ht="23.25">
      <c r="B29" s="198"/>
      <c r="C29" s="198"/>
      <c r="D29" s="198"/>
      <c r="E29" s="196"/>
      <c r="F29" s="196"/>
      <c r="G29" s="196"/>
      <c r="M29" s="242"/>
      <c r="N29" s="24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4" orientation="landscape" r:id="rId1"/>
  <headerFooter>
    <oddFooter>&amp;L&amp;Z&amp;F&amp;R&amp;A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B1" sqref="B1"/>
    </sheetView>
  </sheetViews>
  <sheetFormatPr baseColWidth="10" defaultRowHeight="15"/>
  <cols>
    <col min="1" max="1" width="11.42578125" style="1055"/>
    <col min="2" max="2" width="21.85546875" style="1055" customWidth="1"/>
    <col min="3" max="5" width="9" style="1055" customWidth="1"/>
    <col min="6" max="16384" width="11.42578125" style="1055"/>
  </cols>
  <sheetData>
    <row r="1" spans="1:5" ht="30">
      <c r="A1" s="1300" t="s">
        <v>829</v>
      </c>
    </row>
    <row r="2" spans="1:5" ht="23.25">
      <c r="B2" s="528" t="s">
        <v>1129</v>
      </c>
    </row>
    <row r="4" spans="1:5">
      <c r="B4" s="1319" t="s">
        <v>1084</v>
      </c>
      <c r="C4" s="1319">
        <v>2016</v>
      </c>
      <c r="D4" s="1319">
        <v>2017</v>
      </c>
      <c r="E4" s="1319" t="s">
        <v>1090</v>
      </c>
    </row>
    <row r="5" spans="1:5">
      <c r="B5" s="1323" t="s">
        <v>1075</v>
      </c>
      <c r="C5" s="1323"/>
      <c r="D5" s="1323"/>
      <c r="E5" s="1324" t="s">
        <v>1089</v>
      </c>
    </row>
    <row r="6" spans="1:5">
      <c r="B6" s="1309" t="s">
        <v>140</v>
      </c>
      <c r="C6" s="1320">
        <v>7922</v>
      </c>
      <c r="D6" s="1320">
        <v>7709</v>
      </c>
      <c r="E6" s="1310">
        <v>-0.03</v>
      </c>
    </row>
    <row r="7" spans="1:5">
      <c r="B7" s="1311" t="s">
        <v>1076</v>
      </c>
      <c r="C7" s="1321">
        <v>2526</v>
      </c>
      <c r="D7" s="1321">
        <v>2386</v>
      </c>
      <c r="E7" s="1312">
        <v>-0.06</v>
      </c>
    </row>
    <row r="8" spans="1:5">
      <c r="B8" s="1313" t="s">
        <v>1077</v>
      </c>
      <c r="C8" s="1322">
        <v>5396</v>
      </c>
      <c r="D8" s="1322">
        <v>5323</v>
      </c>
      <c r="E8" s="1314">
        <v>-0.01</v>
      </c>
    </row>
    <row r="9" spans="1:5" ht="25.5" customHeight="1">
      <c r="B9" s="1315" t="s">
        <v>1091</v>
      </c>
      <c r="C9" s="1316">
        <v>4.1000000000000002E-2</v>
      </c>
      <c r="D9" s="1316">
        <v>3.5999999999999997E-2</v>
      </c>
      <c r="E9" s="1317" t="s">
        <v>1078</v>
      </c>
    </row>
    <row r="10" spans="1:5" ht="38.25" customHeight="1">
      <c r="B10" s="1309" t="s">
        <v>1092</v>
      </c>
      <c r="C10" s="1310">
        <v>5.1999999999999998E-2</v>
      </c>
      <c r="D10" s="1310">
        <v>5.0999999999999997E-2</v>
      </c>
      <c r="E10" s="1309" t="s">
        <v>1079</v>
      </c>
    </row>
    <row r="11" spans="1:5">
      <c r="B11" s="1693" t="s">
        <v>1080</v>
      </c>
      <c r="C11" s="1693"/>
      <c r="D11" s="1693"/>
      <c r="E11" s="1693"/>
    </row>
    <row r="12" spans="1:5">
      <c r="B12" s="1309" t="s">
        <v>1081</v>
      </c>
      <c r="C12" s="1318">
        <v>157.30000000000001</v>
      </c>
      <c r="D12" s="1318">
        <v>152.69999999999999</v>
      </c>
      <c r="E12" s="1310">
        <v>-0.03</v>
      </c>
    </row>
    <row r="13" spans="1:5">
      <c r="B13" s="1393" t="s">
        <v>603</v>
      </c>
      <c r="C13" s="1396">
        <v>30.4</v>
      </c>
      <c r="D13" s="1396">
        <v>30.5</v>
      </c>
      <c r="E13" s="1394">
        <v>3.0000000000000001E-3</v>
      </c>
    </row>
    <row r="14" spans="1:5" ht="25.5" customHeight="1">
      <c r="B14" s="1309" t="s">
        <v>1085</v>
      </c>
      <c r="C14" s="1395">
        <v>6.4000000000000001E-2</v>
      </c>
      <c r="D14" s="1395">
        <v>6.2E-2</v>
      </c>
      <c r="E14" s="1395" t="s">
        <v>1082</v>
      </c>
    </row>
    <row r="15" spans="1:5">
      <c r="B15" s="1693" t="s">
        <v>1088</v>
      </c>
      <c r="C15" s="1693"/>
      <c r="D15" s="1693"/>
      <c r="E15" s="1693"/>
    </row>
    <row r="16" spans="1:5">
      <c r="B16" s="1309" t="s">
        <v>1094</v>
      </c>
      <c r="C16" s="1318">
        <v>362</v>
      </c>
      <c r="D16" s="1318">
        <v>369.7</v>
      </c>
      <c r="E16" s="1310">
        <f>D16/C16-1</f>
        <v>2.1270718232044183E-2</v>
      </c>
    </row>
    <row r="17" spans="2:5" ht="25.5">
      <c r="B17" s="1315" t="s">
        <v>1083</v>
      </c>
      <c r="C17" s="1321">
        <v>2571.6</v>
      </c>
      <c r="D17" s="1321">
        <v>2566.8000000000002</v>
      </c>
      <c r="E17" s="1312">
        <v>-2E-3</v>
      </c>
    </row>
    <row r="18" spans="2:5">
      <c r="B18" s="1309" t="s">
        <v>1096</v>
      </c>
      <c r="C18" s="1310">
        <f>C16/C17</f>
        <v>0.1407683932182299</v>
      </c>
      <c r="D18" s="1310">
        <f>D16/D17</f>
        <v>0.1440314788842138</v>
      </c>
      <c r="E18" s="1325" t="s">
        <v>1095</v>
      </c>
    </row>
  </sheetData>
  <mergeCells count="2">
    <mergeCell ref="B11:E11"/>
    <mergeCell ref="B15:E1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zoomScale="70" zoomScaleNormal="70" workbookViewId="0">
      <selection activeCell="B1" sqref="B1"/>
    </sheetView>
  </sheetViews>
  <sheetFormatPr baseColWidth="10" defaultRowHeight="15"/>
  <cols>
    <col min="1" max="1" width="10.7109375" style="242" customWidth="1"/>
    <col min="2" max="2" width="134.5703125" customWidth="1"/>
    <col min="3" max="3" width="19.28515625" customWidth="1"/>
    <col min="4" max="4" width="19.85546875" customWidth="1"/>
    <col min="5" max="5" width="18" customWidth="1"/>
    <col min="6" max="6" width="22" customWidth="1"/>
    <col min="7" max="7" width="18.28515625" customWidth="1"/>
    <col min="8" max="8" width="20" customWidth="1"/>
    <col min="9" max="9" width="15" customWidth="1"/>
    <col min="10" max="10" width="21.5703125" customWidth="1"/>
  </cols>
  <sheetData>
    <row r="1" spans="1:10" s="242" customFormat="1" ht="31.15" customHeight="1">
      <c r="A1" s="534" t="s">
        <v>829</v>
      </c>
      <c r="C1" s="14"/>
      <c r="D1" s="14"/>
      <c r="E1" s="14"/>
      <c r="F1" s="14"/>
      <c r="G1" s="14"/>
      <c r="H1" s="14"/>
      <c r="I1" s="14"/>
      <c r="J1" s="14"/>
    </row>
    <row r="2" spans="1:10" s="242" customFormat="1" ht="31.15" customHeight="1">
      <c r="A2" s="534"/>
      <c r="B2" s="528" t="s">
        <v>1107</v>
      </c>
      <c r="C2" s="14"/>
      <c r="D2" s="14"/>
      <c r="E2" s="14"/>
      <c r="F2" s="14"/>
      <c r="G2" s="14"/>
      <c r="H2" s="14"/>
      <c r="I2" s="14"/>
      <c r="J2" s="14"/>
    </row>
    <row r="4" spans="1:10" ht="15.75" thickBot="1"/>
    <row r="5" spans="1:10" ht="21.75" thickBot="1">
      <c r="B5" s="211"/>
      <c r="C5" s="1490">
        <v>2016</v>
      </c>
      <c r="D5" s="1491"/>
      <c r="E5" s="1491"/>
      <c r="F5" s="1491"/>
      <c r="G5" s="1490">
        <v>2017</v>
      </c>
      <c r="H5" s="1491"/>
      <c r="I5" s="1491"/>
      <c r="J5" s="1492"/>
    </row>
    <row r="6" spans="1:10" ht="42.75" thickBot="1">
      <c r="B6" s="1051" t="s">
        <v>250</v>
      </c>
      <c r="C6" s="1004" t="s">
        <v>50</v>
      </c>
      <c r="D6" s="1005" t="s">
        <v>185</v>
      </c>
      <c r="E6" s="1005" t="s">
        <v>189</v>
      </c>
      <c r="F6" s="1006" t="s">
        <v>51</v>
      </c>
      <c r="G6" s="1004" t="s">
        <v>50</v>
      </c>
      <c r="H6" s="1005" t="s">
        <v>185</v>
      </c>
      <c r="I6" s="1005" t="s">
        <v>189</v>
      </c>
      <c r="J6" s="1006" t="s">
        <v>51</v>
      </c>
    </row>
    <row r="7" spans="1:10" ht="21.75" thickBot="1">
      <c r="B7" s="1049" t="s">
        <v>52</v>
      </c>
      <c r="C7" s="1007">
        <v>6577.1885871800005</v>
      </c>
      <c r="D7" s="1008">
        <v>638.76915574040004</v>
      </c>
      <c r="E7" s="1008">
        <v>706</v>
      </c>
      <c r="F7" s="1008">
        <v>7921.9577429204001</v>
      </c>
      <c r="G7" s="1009">
        <v>6365.6126300405103</v>
      </c>
      <c r="H7" s="1010">
        <v>580.07000703131996</v>
      </c>
      <c r="I7" s="1010">
        <v>762.9920219008502</v>
      </c>
      <c r="J7" s="1011">
        <v>7708.6746589726799</v>
      </c>
    </row>
    <row r="8" spans="1:10" ht="21">
      <c r="B8" s="997" t="s">
        <v>53</v>
      </c>
      <c r="C8" s="1012">
        <v>3435.0114951299997</v>
      </c>
      <c r="D8" s="1013">
        <v>381.09026911220002</v>
      </c>
      <c r="E8" s="1493" t="s">
        <v>138</v>
      </c>
      <c r="F8" s="1014">
        <v>3816.1017642421998</v>
      </c>
      <c r="G8" s="1015">
        <v>3541.2333620326308</v>
      </c>
      <c r="H8" s="1016">
        <v>346.07784365268998</v>
      </c>
      <c r="I8" s="1496" t="s">
        <v>138</v>
      </c>
      <c r="J8" s="1017">
        <v>3887.3112056853206</v>
      </c>
    </row>
    <row r="9" spans="1:10" ht="21">
      <c r="B9" s="998" t="s">
        <v>54</v>
      </c>
      <c r="C9" s="1018">
        <v>1433.5891932300001</v>
      </c>
      <c r="D9" s="1019">
        <v>89.59724042549999</v>
      </c>
      <c r="E9" s="1494"/>
      <c r="F9" s="1020">
        <v>1523.1864336555</v>
      </c>
      <c r="G9" s="1021">
        <v>1186.04065015171</v>
      </c>
      <c r="H9" s="1022">
        <v>70.676091805140004</v>
      </c>
      <c r="I9" s="1496"/>
      <c r="J9" s="1023">
        <v>1256.71674195685</v>
      </c>
    </row>
    <row r="10" spans="1:10" ht="21">
      <c r="B10" s="997" t="s">
        <v>7</v>
      </c>
      <c r="C10" s="1024">
        <v>81.825500083500017</v>
      </c>
      <c r="D10" s="1025">
        <v>4.6588955941999997</v>
      </c>
      <c r="E10" s="1494"/>
      <c r="F10" s="1026">
        <v>86.484395677700022</v>
      </c>
      <c r="G10" s="1015">
        <v>75.397715672610005</v>
      </c>
      <c r="H10" s="1016">
        <v>5.2939938141199994</v>
      </c>
      <c r="I10" s="1496"/>
      <c r="J10" s="1017">
        <v>80.691709486730005</v>
      </c>
    </row>
    <row r="11" spans="1:10" ht="21">
      <c r="B11" s="998" t="s">
        <v>9</v>
      </c>
      <c r="C11" s="1018">
        <v>459.861927068</v>
      </c>
      <c r="D11" s="1019">
        <v>50.930469562737997</v>
      </c>
      <c r="E11" s="1494"/>
      <c r="F11" s="1020">
        <v>510.79239663073798</v>
      </c>
      <c r="G11" s="1021">
        <v>400.37267484289998</v>
      </c>
      <c r="H11" s="1022">
        <v>38.360645024219998</v>
      </c>
      <c r="I11" s="1496"/>
      <c r="J11" s="1023">
        <v>438.73331986711997</v>
      </c>
    </row>
    <row r="12" spans="1:10" ht="21">
      <c r="B12" s="997" t="s">
        <v>55</v>
      </c>
      <c r="C12" s="1024">
        <v>63.555460644999997</v>
      </c>
      <c r="D12" s="1025">
        <v>10.133060661799998</v>
      </c>
      <c r="E12" s="1494"/>
      <c r="F12" s="1026">
        <v>73.688521306799998</v>
      </c>
      <c r="G12" s="1015">
        <v>69.045217029</v>
      </c>
      <c r="H12" s="1016">
        <v>11.006774055259999</v>
      </c>
      <c r="I12" s="1496"/>
      <c r="J12" s="1017">
        <v>80.051991084259996</v>
      </c>
    </row>
    <row r="13" spans="1:10" ht="21">
      <c r="B13" s="998" t="s">
        <v>1</v>
      </c>
      <c r="C13" s="1018">
        <v>489.67388306599997</v>
      </c>
      <c r="D13" s="1019">
        <v>24.075552735500001</v>
      </c>
      <c r="E13" s="1494"/>
      <c r="F13" s="1020">
        <v>513.7494358015</v>
      </c>
      <c r="G13" s="1021">
        <v>553.54931140517999</v>
      </c>
      <c r="H13" s="1022">
        <v>39.974156226520009</v>
      </c>
      <c r="I13" s="1496"/>
      <c r="J13" s="1023">
        <v>593.52346763169999</v>
      </c>
    </row>
    <row r="14" spans="1:10" ht="21">
      <c r="B14" s="997" t="s">
        <v>8</v>
      </c>
      <c r="C14" s="1024">
        <v>80.55567029800001</v>
      </c>
      <c r="D14" s="1025">
        <v>16.516480414700002</v>
      </c>
      <c r="E14" s="1494"/>
      <c r="F14" s="1026">
        <v>97.072150712700008</v>
      </c>
      <c r="G14" s="1015">
        <v>59.38711209745</v>
      </c>
      <c r="H14" s="1016">
        <v>10.1788350277</v>
      </c>
      <c r="I14" s="1496"/>
      <c r="J14" s="1017">
        <v>69.565947125150004</v>
      </c>
    </row>
    <row r="15" spans="1:10" ht="27" customHeight="1">
      <c r="B15" s="998" t="s">
        <v>2</v>
      </c>
      <c r="C15" s="1018">
        <v>25.781316994000001</v>
      </c>
      <c r="D15" s="1019">
        <v>5.3847926586999995</v>
      </c>
      <c r="E15" s="1494"/>
      <c r="F15" s="1020">
        <v>31.166109652700001</v>
      </c>
      <c r="G15" s="1021">
        <v>17.75820134312</v>
      </c>
      <c r="H15" s="1022">
        <v>4.1839424564599996</v>
      </c>
      <c r="I15" s="1496"/>
      <c r="J15" s="1023">
        <v>21.942143799579998</v>
      </c>
    </row>
    <row r="16" spans="1:10" ht="21">
      <c r="B16" s="997" t="s">
        <v>56</v>
      </c>
      <c r="C16" s="1024">
        <v>313.20526006980003</v>
      </c>
      <c r="D16" s="1025">
        <v>47.068901739600008</v>
      </c>
      <c r="E16" s="1494"/>
      <c r="F16" s="1026">
        <v>360.27416180940003</v>
      </c>
      <c r="G16" s="1015">
        <v>267.22292119475998</v>
      </c>
      <c r="H16" s="1016">
        <v>40.253008545720007</v>
      </c>
      <c r="I16" s="1496"/>
      <c r="J16" s="1017">
        <v>307.47592974047996</v>
      </c>
    </row>
    <row r="17" spans="2:10" ht="21">
      <c r="B17" s="998" t="s">
        <v>4</v>
      </c>
      <c r="C17" s="1018">
        <v>56.756868068299994</v>
      </c>
      <c r="D17" s="1019">
        <v>5.1192890182000008</v>
      </c>
      <c r="E17" s="1494"/>
      <c r="F17" s="1020">
        <v>61.876157086499994</v>
      </c>
      <c r="G17" s="1021">
        <v>55.522443603359996</v>
      </c>
      <c r="H17" s="1022">
        <v>7.4352402822999997</v>
      </c>
      <c r="I17" s="1496"/>
      <c r="J17" s="1023">
        <v>62.957683885659996</v>
      </c>
    </row>
    <row r="18" spans="2:10" ht="21">
      <c r="B18" s="997" t="s">
        <v>3</v>
      </c>
      <c r="C18" s="1024">
        <v>60.000748334800001</v>
      </c>
      <c r="D18" s="1025">
        <v>1.7608590129000001</v>
      </c>
      <c r="E18" s="1494"/>
      <c r="F18" s="1026">
        <v>61.7616073477</v>
      </c>
      <c r="G18" s="1015">
        <v>65.259039854669993</v>
      </c>
      <c r="H18" s="1016">
        <v>1.7027605407599999</v>
      </c>
      <c r="I18" s="1496"/>
      <c r="J18" s="1017">
        <v>66.961800395429989</v>
      </c>
    </row>
    <row r="19" spans="2:10" ht="21">
      <c r="B19" s="998" t="s">
        <v>6</v>
      </c>
      <c r="C19" s="1018">
        <v>44.751978178000002</v>
      </c>
      <c r="D19" s="1019">
        <v>1.2499142565000001</v>
      </c>
      <c r="E19" s="1494"/>
      <c r="F19" s="1020">
        <v>46.0018924345</v>
      </c>
      <c r="G19" s="1021">
        <v>47.289492206339993</v>
      </c>
      <c r="H19" s="1022">
        <v>1.3467219050699999</v>
      </c>
      <c r="I19" s="1496"/>
      <c r="J19" s="1023">
        <v>48.636214111409991</v>
      </c>
    </row>
    <row r="20" spans="2:10" ht="21">
      <c r="B20" s="997" t="s">
        <v>57</v>
      </c>
      <c r="C20" s="1024">
        <v>28.074325384499996</v>
      </c>
      <c r="D20" s="1025">
        <v>1.1645373094</v>
      </c>
      <c r="E20" s="1494"/>
      <c r="F20" s="1026">
        <v>29.238862693899996</v>
      </c>
      <c r="G20" s="1015">
        <v>26.098830035090003</v>
      </c>
      <c r="H20" s="1016">
        <v>1.0723031132399998</v>
      </c>
      <c r="I20" s="1496"/>
      <c r="J20" s="1017">
        <v>27.171133148330004</v>
      </c>
    </row>
    <row r="21" spans="2:10" ht="21.75" thickBot="1">
      <c r="B21" s="998" t="s">
        <v>5</v>
      </c>
      <c r="C21" s="1027">
        <v>4.5449605789000005</v>
      </c>
      <c r="D21" s="1028">
        <v>1.8885242E-2</v>
      </c>
      <c r="E21" s="1495"/>
      <c r="F21" s="1029">
        <v>4.5638458209000001</v>
      </c>
      <c r="G21" s="1030">
        <v>1.4356585727</v>
      </c>
      <c r="H21" s="1031">
        <v>2.5076905799999998</v>
      </c>
      <c r="I21" s="1497"/>
      <c r="J21" s="1032">
        <v>3.9433491526999997</v>
      </c>
    </row>
    <row r="22" spans="2:10" ht="21.75" thickBot="1">
      <c r="B22" s="1050" t="s">
        <v>58</v>
      </c>
      <c r="C22" s="1033">
        <v>6577.1885872458997</v>
      </c>
      <c r="D22" s="1034">
        <v>638.76915573840006</v>
      </c>
      <c r="E22" s="1008">
        <v>706</v>
      </c>
      <c r="F22" s="1035">
        <v>7921.9577429842993</v>
      </c>
      <c r="G22" s="1036">
        <v>6365.6126307013301</v>
      </c>
      <c r="H22" s="1037">
        <v>580.07000703014</v>
      </c>
      <c r="I22" s="1037">
        <v>763</v>
      </c>
      <c r="J22" s="1038">
        <v>7708.6826377314701</v>
      </c>
    </row>
    <row r="23" spans="2:10" ht="21">
      <c r="B23" s="999" t="s">
        <v>14</v>
      </c>
      <c r="C23" s="1039">
        <v>4263.5516032099995</v>
      </c>
      <c r="D23" s="1013">
        <v>420.81447996240007</v>
      </c>
      <c r="E23" s="1493" t="s">
        <v>138</v>
      </c>
      <c r="F23" s="1014">
        <v>4684.3660831723992</v>
      </c>
      <c r="G23" s="1040">
        <v>4335.6692359772806</v>
      </c>
      <c r="H23" s="1041">
        <v>385.86466703393</v>
      </c>
      <c r="I23" s="1498" t="s">
        <v>138</v>
      </c>
      <c r="J23" s="1042">
        <v>4721.5339030112109</v>
      </c>
    </row>
    <row r="24" spans="2:10" ht="21">
      <c r="B24" s="1000" t="s">
        <v>12</v>
      </c>
      <c r="C24" s="1018">
        <v>1255.733894319</v>
      </c>
      <c r="D24" s="1019">
        <v>88.696794911800012</v>
      </c>
      <c r="E24" s="1494"/>
      <c r="F24" s="1020">
        <v>1344.4306892308</v>
      </c>
      <c r="G24" s="1021">
        <v>1033.3025579750299</v>
      </c>
      <c r="H24" s="1022">
        <v>79.409001282309987</v>
      </c>
      <c r="I24" s="1496"/>
      <c r="J24" s="1023">
        <v>1112.71155925734</v>
      </c>
    </row>
    <row r="25" spans="2:10" ht="21">
      <c r="B25" s="1001" t="s">
        <v>13</v>
      </c>
      <c r="C25" s="1024">
        <v>207.58230197099999</v>
      </c>
      <c r="D25" s="1025">
        <v>11.723750231</v>
      </c>
      <c r="E25" s="1494"/>
      <c r="F25" s="1026">
        <v>219.30605220199999</v>
      </c>
      <c r="G25" s="1015">
        <v>223.22475405399999</v>
      </c>
      <c r="H25" s="1016">
        <v>10.422638148300003</v>
      </c>
      <c r="I25" s="1496"/>
      <c r="J25" s="1017">
        <v>233.64739220229998</v>
      </c>
    </row>
    <row r="26" spans="2:10" ht="21">
      <c r="B26" s="1000" t="s">
        <v>16</v>
      </c>
      <c r="C26" s="1018">
        <v>3.7395171153999995</v>
      </c>
      <c r="D26" s="1019">
        <v>3.0388110000000002E-3</v>
      </c>
      <c r="E26" s="1494"/>
      <c r="F26" s="1020">
        <v>3.7425559263999997</v>
      </c>
      <c r="G26" s="1021">
        <v>0.79273135281000007</v>
      </c>
      <c r="H26" s="1022">
        <v>1.89753346</v>
      </c>
      <c r="I26" s="1496"/>
      <c r="J26" s="1023">
        <v>2.6902648128100002</v>
      </c>
    </row>
    <row r="27" spans="2:10" ht="21">
      <c r="B27" s="1001" t="s">
        <v>8</v>
      </c>
      <c r="C27" s="1024">
        <v>79.600572166999996</v>
      </c>
      <c r="D27" s="1025">
        <v>46.1399511893</v>
      </c>
      <c r="E27" s="1494"/>
      <c r="F27" s="1026">
        <v>125.7405233563</v>
      </c>
      <c r="G27" s="1015">
        <v>58.347296364130003</v>
      </c>
      <c r="H27" s="1016">
        <v>36.491770390009997</v>
      </c>
      <c r="I27" s="1496"/>
      <c r="J27" s="1017">
        <v>94.839066754139992</v>
      </c>
    </row>
    <row r="28" spans="2:10" ht="42">
      <c r="B28" s="1002" t="s">
        <v>2</v>
      </c>
      <c r="C28" s="1018">
        <v>24.081150660999999</v>
      </c>
      <c r="D28" s="1019">
        <v>1.7772445964000001</v>
      </c>
      <c r="E28" s="1494"/>
      <c r="F28" s="1020">
        <v>25.858395257399998</v>
      </c>
      <c r="G28" s="1021">
        <v>16.606937555309997</v>
      </c>
      <c r="H28" s="1022">
        <v>1.1400523041500001</v>
      </c>
      <c r="I28" s="1496"/>
      <c r="J28" s="1023">
        <v>17.746989859459998</v>
      </c>
    </row>
    <row r="29" spans="2:10" ht="21">
      <c r="B29" s="1001" t="s">
        <v>59</v>
      </c>
      <c r="C29" s="1024">
        <v>300.98662779130001</v>
      </c>
      <c r="D29" s="1025">
        <v>13.290098630199997</v>
      </c>
      <c r="E29" s="1494"/>
      <c r="F29" s="1026">
        <v>314.27672642150003</v>
      </c>
      <c r="G29" s="1015">
        <v>247.15143838872001</v>
      </c>
      <c r="H29" s="1016">
        <v>11.199759242099999</v>
      </c>
      <c r="I29" s="1496"/>
      <c r="J29" s="1017">
        <v>258.35119763082002</v>
      </c>
    </row>
    <row r="30" spans="2:10" ht="21">
      <c r="B30" s="1000" t="s">
        <v>11</v>
      </c>
      <c r="C30" s="1018">
        <v>33.320306890499999</v>
      </c>
      <c r="D30" s="1019">
        <v>4.0364959676000005</v>
      </c>
      <c r="E30" s="1494"/>
      <c r="F30" s="1020">
        <v>37.356802858099996</v>
      </c>
      <c r="G30" s="1021">
        <v>32.703711731300004</v>
      </c>
      <c r="H30" s="1022">
        <v>3.9895687828100002</v>
      </c>
      <c r="I30" s="1496"/>
      <c r="J30" s="1023">
        <v>36.69328051411</v>
      </c>
    </row>
    <row r="31" spans="2:10" ht="21">
      <c r="B31" s="1001" t="s">
        <v>60</v>
      </c>
      <c r="C31" s="1024">
        <v>8.8852363937999996</v>
      </c>
      <c r="D31" s="1025">
        <v>1.0731673531000001</v>
      </c>
      <c r="E31" s="1494"/>
      <c r="F31" s="1026">
        <v>9.9584037469000002</v>
      </c>
      <c r="G31" s="1015">
        <v>8.5115321288299999</v>
      </c>
      <c r="H31" s="1016">
        <v>0.95855013410000012</v>
      </c>
      <c r="I31" s="1496"/>
      <c r="J31" s="1017">
        <v>9.4700822629299992</v>
      </c>
    </row>
    <row r="32" spans="2:10" ht="21">
      <c r="B32" s="1000" t="s">
        <v>61</v>
      </c>
      <c r="C32" s="1018">
        <v>364.56118856179006</v>
      </c>
      <c r="D32" s="1019">
        <v>52.960169506760003</v>
      </c>
      <c r="E32" s="1494"/>
      <c r="F32" s="1020">
        <v>417.52135806855006</v>
      </c>
      <c r="G32" s="1021">
        <v>379.55338898125001</v>
      </c>
      <c r="H32" s="1022">
        <v>50.362490229500004</v>
      </c>
      <c r="I32" s="1496"/>
      <c r="J32" s="1023">
        <v>429.91587921075001</v>
      </c>
    </row>
    <row r="33" spans="2:10" ht="21">
      <c r="B33" s="1001" t="s">
        <v>49</v>
      </c>
      <c r="C33" s="1024">
        <v>17.923953758399996</v>
      </c>
      <c r="D33" s="1025">
        <v>-3.4552085920000004</v>
      </c>
      <c r="E33" s="1494"/>
      <c r="F33" s="1026">
        <v>14.468745166399996</v>
      </c>
      <c r="G33" s="1015">
        <v>10.866059246399999</v>
      </c>
      <c r="H33" s="1016">
        <v>-2.9582632926200003</v>
      </c>
      <c r="I33" s="1496"/>
      <c r="J33" s="1017">
        <v>7.9077959537799991</v>
      </c>
    </row>
    <row r="34" spans="2:10" ht="21">
      <c r="B34" s="1002" t="s">
        <v>15</v>
      </c>
      <c r="C34" s="1018">
        <v>17.882693055200001</v>
      </c>
      <c r="D34" s="1019">
        <v>1.7477636028010002</v>
      </c>
      <c r="E34" s="1494"/>
      <c r="F34" s="1020">
        <v>19.630456658001002</v>
      </c>
      <c r="G34" s="1021">
        <v>19.64505350129</v>
      </c>
      <c r="H34" s="1022">
        <v>1.3498933072599999</v>
      </c>
      <c r="I34" s="1496"/>
      <c r="J34" s="1023">
        <v>20.994946808550001</v>
      </c>
    </row>
    <row r="35" spans="2:10" ht="21.75" thickBot="1">
      <c r="B35" s="1003" t="s">
        <v>17</v>
      </c>
      <c r="C35" s="1043">
        <v>-0.66045850900000003</v>
      </c>
      <c r="D35" s="1044">
        <v>-3.8591431000000002E-2</v>
      </c>
      <c r="E35" s="1495"/>
      <c r="F35" s="1045">
        <v>-0.69904993999999998</v>
      </c>
      <c r="G35" s="1046">
        <v>-0.76206655506999998</v>
      </c>
      <c r="H35" s="1047">
        <v>-5.7654991599999997E-2</v>
      </c>
      <c r="I35" s="1497"/>
      <c r="J35" s="1048">
        <v>-0.81972154666999997</v>
      </c>
    </row>
    <row r="37" spans="2:10" ht="21">
      <c r="B37" s="1052" t="s">
        <v>923</v>
      </c>
    </row>
    <row r="38" spans="2:10" ht="21">
      <c r="B38" s="1053" t="s">
        <v>966</v>
      </c>
    </row>
    <row r="39" spans="2:10" ht="21">
      <c r="B39" s="1052"/>
    </row>
  </sheetData>
  <mergeCells count="6">
    <mergeCell ref="C5:F5"/>
    <mergeCell ref="G5:J5"/>
    <mergeCell ref="E8:E21"/>
    <mergeCell ref="I8:I21"/>
    <mergeCell ref="E23:E35"/>
    <mergeCell ref="I23:I3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&amp;L&amp;Z&amp;F&amp;R&amp;A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857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859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861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863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showGridLines="0" zoomScale="75" zoomScaleNormal="75" zoomScaleSheetLayoutView="55" workbookViewId="0">
      <selection activeCell="B1" sqref="B1"/>
    </sheetView>
  </sheetViews>
  <sheetFormatPr baseColWidth="10" defaultRowHeight="15"/>
  <cols>
    <col min="1" max="1" width="10.7109375" style="242" customWidth="1"/>
    <col min="2" max="2" width="72.5703125" bestFit="1" customWidth="1"/>
    <col min="3" max="3" width="11.140625" customWidth="1"/>
    <col min="4" max="15" width="10.28515625" customWidth="1"/>
    <col min="16" max="21" width="10.7109375" customWidth="1"/>
    <col min="22" max="23" width="10.28515625" customWidth="1"/>
    <col min="24" max="24" width="15.85546875" bestFit="1" customWidth="1"/>
    <col min="25" max="25" width="16.42578125" bestFit="1" customWidth="1"/>
  </cols>
  <sheetData>
    <row r="1" spans="1:21" s="242" customFormat="1" ht="31.15" customHeight="1">
      <c r="A1" s="534" t="s">
        <v>829</v>
      </c>
    </row>
    <row r="2" spans="1:21" s="172" customFormat="1" ht="23.25">
      <c r="B2" s="528" t="s">
        <v>1108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</row>
    <row r="3" spans="1:21" s="172" customFormat="1" ht="23.25"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</row>
    <row r="4" spans="1:21" s="172" customFormat="1" ht="23.25"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</row>
    <row r="5" spans="1:21" s="172" customFormat="1" ht="23.25"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</row>
    <row r="6" spans="1:21" s="172" customFormat="1" ht="23.25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</row>
    <row r="7" spans="1:21" s="172" customFormat="1" ht="23.25"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</row>
    <row r="8" spans="1:21" s="172" customFormat="1" ht="23.25"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</row>
    <row r="9" spans="1:21" s="172" customFormat="1" ht="23.25"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</row>
    <row r="10" spans="1:21" s="172" customFormat="1" ht="23.25"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</row>
    <row r="11" spans="1:21" s="172" customFormat="1" ht="23.25"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</row>
    <row r="12" spans="1:21" s="172" customFormat="1" ht="23.25"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</row>
    <row r="13" spans="1:21" s="172" customFormat="1" ht="23.25"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</row>
    <row r="14" spans="1:21" s="172" customFormat="1" ht="23.25"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</row>
    <row r="15" spans="1:21" s="172" customFormat="1" ht="23.25"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</row>
    <row r="16" spans="1:21" s="172" customFormat="1" ht="23.25"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</row>
    <row r="17" spans="2:21" s="172" customFormat="1" ht="23.25"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</row>
    <row r="18" spans="2:21" s="172" customFormat="1" ht="23.25"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</row>
    <row r="19" spans="2:21" s="172" customFormat="1" ht="23.25"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</row>
    <row r="20" spans="2:21" s="172" customFormat="1" ht="23.25"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</row>
    <row r="21" spans="2:21" s="172" customFormat="1" ht="23.25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</row>
    <row r="22" spans="2:21" s="172" customFormat="1" ht="23.25"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</row>
    <row r="23" spans="2:21" s="172" customFormat="1" ht="23.25"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</row>
    <row r="24" spans="2:21" s="172" customFormat="1" ht="23.25">
      <c r="B24" s="242" t="s">
        <v>923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</row>
    <row r="25" spans="2:21" s="172" customFormat="1" ht="23.25">
      <c r="B25" s="242" t="s">
        <v>921</v>
      </c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</row>
    <row r="26" spans="2:21" s="172" customFormat="1" ht="24" thickBot="1">
      <c r="B26" s="242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</row>
    <row r="27" spans="2:21" s="172" customFormat="1" ht="24" thickBot="1">
      <c r="C27" s="1499" t="s">
        <v>63</v>
      </c>
      <c r="D27" s="1500"/>
      <c r="E27" s="1500"/>
      <c r="F27" s="1500"/>
      <c r="G27" s="1500"/>
      <c r="H27" s="1500"/>
      <c r="I27" s="1500"/>
      <c r="J27" s="1501"/>
      <c r="K27" s="1499" t="s">
        <v>64</v>
      </c>
      <c r="L27" s="1500"/>
      <c r="M27" s="1500"/>
      <c r="N27" s="1500"/>
      <c r="O27" s="1500"/>
      <c r="P27" s="1500"/>
      <c r="Q27" s="1500"/>
      <c r="R27" s="1501"/>
      <c r="S27" s="197"/>
      <c r="T27" s="197"/>
      <c r="U27" s="197"/>
    </row>
    <row r="28" spans="2:21" ht="16.5" thickBot="1">
      <c r="B28" s="119"/>
      <c r="C28" s="1502" t="s">
        <v>68</v>
      </c>
      <c r="D28" s="1503"/>
      <c r="E28" s="1503"/>
      <c r="F28" s="1504"/>
      <c r="G28" s="1505" t="s">
        <v>185</v>
      </c>
      <c r="H28" s="1506"/>
      <c r="I28" s="1506"/>
      <c r="J28" s="1507"/>
      <c r="K28" s="1502" t="s">
        <v>65</v>
      </c>
      <c r="L28" s="1503"/>
      <c r="M28" s="1503"/>
      <c r="N28" s="1504"/>
      <c r="O28" s="1508" t="s">
        <v>185</v>
      </c>
      <c r="P28" s="1509"/>
      <c r="Q28" s="1509"/>
      <c r="R28" s="1510"/>
    </row>
    <row r="29" spans="2:21" ht="15.75" thickBot="1">
      <c r="B29" s="779"/>
      <c r="C29" s="700">
        <v>2014</v>
      </c>
      <c r="D29" s="700">
        <v>2015</v>
      </c>
      <c r="E29" s="701">
        <v>2016</v>
      </c>
      <c r="F29" s="702">
        <v>2017</v>
      </c>
      <c r="G29" s="703">
        <v>2014</v>
      </c>
      <c r="H29" s="704">
        <v>2015</v>
      </c>
      <c r="I29" s="705">
        <v>2016</v>
      </c>
      <c r="J29" s="706">
        <v>2017</v>
      </c>
      <c r="K29" s="701">
        <v>2014</v>
      </c>
      <c r="L29" s="702">
        <v>2015</v>
      </c>
      <c r="M29" s="701">
        <v>2016</v>
      </c>
      <c r="N29" s="702">
        <v>2017</v>
      </c>
      <c r="O29" s="706">
        <v>2014</v>
      </c>
      <c r="P29" s="707">
        <v>2015</v>
      </c>
      <c r="Q29" s="705">
        <v>2016</v>
      </c>
      <c r="R29" s="708">
        <v>2017</v>
      </c>
    </row>
    <row r="30" spans="2:21" ht="15.75" thickBot="1">
      <c r="B30" s="780" t="s">
        <v>53</v>
      </c>
      <c r="C30" s="709">
        <v>3193</v>
      </c>
      <c r="D30" s="709">
        <v>3279.4514298200002</v>
      </c>
      <c r="E30" s="710">
        <v>3435.0114951317801</v>
      </c>
      <c r="F30" s="711">
        <v>3541.2333620326308</v>
      </c>
      <c r="G30" s="712">
        <v>346.67469244179995</v>
      </c>
      <c r="H30" s="713">
        <v>334.88455448220003</v>
      </c>
      <c r="I30" s="714">
        <v>381.09026910798997</v>
      </c>
      <c r="J30" s="714">
        <v>346.07784365268998</v>
      </c>
      <c r="K30" s="715">
        <v>0.48792787286063571</v>
      </c>
      <c r="L30" s="716">
        <v>0.51541596319727212</v>
      </c>
      <c r="M30" s="715">
        <v>0.5222613658751013</v>
      </c>
      <c r="N30" s="716">
        <v>0.55630676383305067</v>
      </c>
      <c r="O30" s="717">
        <v>0.53851625412307114</v>
      </c>
      <c r="P30" s="718">
        <v>0.57217640565032035</v>
      </c>
      <c r="Q30" s="717">
        <v>0.59660305101135125</v>
      </c>
      <c r="R30" s="718">
        <v>0.59661392497061838</v>
      </c>
    </row>
    <row r="31" spans="2:21" ht="15.75" thickBot="1">
      <c r="B31" s="780" t="s">
        <v>54</v>
      </c>
      <c r="C31" s="709">
        <v>1720</v>
      </c>
      <c r="D31" s="709">
        <v>1470.26933755</v>
      </c>
      <c r="E31" s="710">
        <v>1433.5891932314901</v>
      </c>
      <c r="F31" s="711">
        <v>1186.04065015171</v>
      </c>
      <c r="G31" s="712">
        <v>139.44065180179999</v>
      </c>
      <c r="H31" s="713">
        <v>103.22366475540001</v>
      </c>
      <c r="I31" s="714">
        <v>89.597240425460001</v>
      </c>
      <c r="J31" s="714">
        <v>70.676091805140004</v>
      </c>
      <c r="K31" s="715">
        <v>0.26283618581907092</v>
      </c>
      <c r="L31" s="716">
        <v>0.23107531945193102</v>
      </c>
      <c r="M31" s="715">
        <v>0.21796382667771516</v>
      </c>
      <c r="N31" s="716">
        <v>0.18631995364508414</v>
      </c>
      <c r="O31" s="717">
        <v>0.21660380500197934</v>
      </c>
      <c r="P31" s="718">
        <v>0.1763656898692165</v>
      </c>
      <c r="Q31" s="717">
        <v>0.14026594571712797</v>
      </c>
      <c r="R31" s="718">
        <v>0.12184062431851257</v>
      </c>
    </row>
    <row r="32" spans="2:21" ht="15.75" thickBot="1">
      <c r="B32" s="781" t="s">
        <v>7</v>
      </c>
      <c r="C32" s="719">
        <v>106</v>
      </c>
      <c r="D32" s="719">
        <v>85.190445288999996</v>
      </c>
      <c r="E32" s="720">
        <v>81.825500083540007</v>
      </c>
      <c r="F32" s="721">
        <v>75.397715672610005</v>
      </c>
      <c r="G32" s="722">
        <v>1.2286933641000002</v>
      </c>
      <c r="H32" s="723">
        <v>0.83140948209999999</v>
      </c>
      <c r="I32" s="714">
        <v>4.6588955942399997</v>
      </c>
      <c r="J32" s="714">
        <v>5.2939938141199994</v>
      </c>
      <c r="K32" s="724">
        <v>1.6198044009779949E-2</v>
      </c>
      <c r="L32" s="725">
        <v>1.3388981771333769E-2</v>
      </c>
      <c r="M32" s="724">
        <v>1.2440801871436931E-2</v>
      </c>
      <c r="N32" s="725">
        <v>1.184453406994861E-2</v>
      </c>
      <c r="O32" s="726">
        <v>1.9086231626558342E-3</v>
      </c>
      <c r="P32" s="727">
        <v>1.420528008008974E-3</v>
      </c>
      <c r="Q32" s="726">
        <v>7.293577273365888E-3</v>
      </c>
      <c r="R32" s="727">
        <v>9.1264739599511112E-3</v>
      </c>
    </row>
    <row r="33" spans="2:18" ht="15.75" thickBot="1">
      <c r="B33" s="782" t="s">
        <v>66</v>
      </c>
      <c r="C33" s="728">
        <v>441</v>
      </c>
      <c r="D33" s="728">
        <v>454.886257425</v>
      </c>
      <c r="E33" s="729">
        <v>459.86192707081</v>
      </c>
      <c r="F33" s="730">
        <v>400.37267484289998</v>
      </c>
      <c r="G33" s="731">
        <v>43.294653633503998</v>
      </c>
      <c r="H33" s="732">
        <v>41.249111892808003</v>
      </c>
      <c r="I33" s="714">
        <v>50.930477562749999</v>
      </c>
      <c r="J33" s="714">
        <v>38.360645024219998</v>
      </c>
      <c r="K33" s="733">
        <v>6.7389975550122244E-2</v>
      </c>
      <c r="L33" s="734">
        <v>7.1492334475213512E-2</v>
      </c>
      <c r="M33" s="733">
        <v>6.9917704347229173E-2</v>
      </c>
      <c r="N33" s="734">
        <v>6.2896173253374987E-2</v>
      </c>
      <c r="O33" s="735">
        <v>6.7252889254915849E-2</v>
      </c>
      <c r="P33" s="736">
        <v>7.0477327972285619E-2</v>
      </c>
      <c r="Q33" s="735">
        <v>7.9732495858590144E-2</v>
      </c>
      <c r="R33" s="736">
        <v>6.6131061008553024E-2</v>
      </c>
    </row>
    <row r="34" spans="2:18" ht="15.75" thickBot="1">
      <c r="B34" s="783" t="s">
        <v>55</v>
      </c>
      <c r="C34" s="737">
        <v>74</v>
      </c>
      <c r="D34" s="737">
        <v>70.567208296000004</v>
      </c>
      <c r="E34" s="738">
        <v>63.555460644999997</v>
      </c>
      <c r="F34" s="739">
        <v>69.045217029</v>
      </c>
      <c r="G34" s="740">
        <v>8.2743069146000003</v>
      </c>
      <c r="H34" s="741">
        <v>7.5325702345999996</v>
      </c>
      <c r="I34" s="714">
        <v>10.1330606618</v>
      </c>
      <c r="J34" s="714">
        <v>11.006774055259999</v>
      </c>
      <c r="K34" s="742">
        <v>1.1308068459657702E-2</v>
      </c>
      <c r="L34" s="743">
        <v>1.1090716362895395E-2</v>
      </c>
      <c r="M34" s="742">
        <v>9.6630132773414638E-3</v>
      </c>
      <c r="N34" s="743">
        <v>1.0846594199458945E-2</v>
      </c>
      <c r="O34" s="744">
        <v>1.2853112333439425E-2</v>
      </c>
      <c r="P34" s="745">
        <v>1.2869984310880194E-2</v>
      </c>
      <c r="Q34" s="744">
        <v>1.5863472245206782E-2</v>
      </c>
      <c r="R34" s="745">
        <v>1.8974906342064512E-2</v>
      </c>
    </row>
    <row r="35" spans="2:18" ht="15.75" thickBot="1">
      <c r="B35" s="783" t="s">
        <v>1</v>
      </c>
      <c r="C35" s="737">
        <v>392</v>
      </c>
      <c r="D35" s="737">
        <v>417.39580946199999</v>
      </c>
      <c r="E35" s="738">
        <v>489.67388305568994</v>
      </c>
      <c r="F35" s="739">
        <v>553.54931140517999</v>
      </c>
      <c r="G35" s="740">
        <v>11.0657971463</v>
      </c>
      <c r="H35" s="741">
        <v>17.883752281100001</v>
      </c>
      <c r="I35" s="714">
        <v>24.075552735620004</v>
      </c>
      <c r="J35" s="714">
        <v>39.974156226520009</v>
      </c>
      <c r="K35" s="742">
        <v>5.9902200488997553E-2</v>
      </c>
      <c r="L35" s="743">
        <v>6.5600137026627592E-2</v>
      </c>
      <c r="M35" s="742">
        <v>7.4450333386211334E-2</v>
      </c>
      <c r="N35" s="743">
        <v>8.6959314613785602E-2</v>
      </c>
      <c r="O35" s="744">
        <v>1.7189347125797672E-2</v>
      </c>
      <c r="P35" s="745">
        <v>3.055578695040833E-2</v>
      </c>
      <c r="Q35" s="744">
        <v>3.7690671689088351E-2</v>
      </c>
      <c r="R35" s="745">
        <v>6.8912641132920477E-2</v>
      </c>
    </row>
    <row r="36" spans="2:18" ht="15.75" thickBot="1">
      <c r="B36" s="782" t="s">
        <v>67</v>
      </c>
      <c r="C36" s="728">
        <v>95</v>
      </c>
      <c r="D36" s="728">
        <v>82.776718930000001</v>
      </c>
      <c r="E36" s="729">
        <v>80.555670297839995</v>
      </c>
      <c r="F36" s="730">
        <v>59.38711209745</v>
      </c>
      <c r="G36" s="712">
        <v>18.259892093004002</v>
      </c>
      <c r="H36" s="713">
        <v>15.000964825900001</v>
      </c>
      <c r="I36" s="714">
        <v>16.516480414589999</v>
      </c>
      <c r="J36" s="714">
        <v>10.1788350277</v>
      </c>
      <c r="K36" s="733">
        <v>1.4517114914425427E-2</v>
      </c>
      <c r="L36" s="734">
        <v>1.3009627747393579E-2</v>
      </c>
      <c r="M36" s="733">
        <v>1.2247736130827778E-2</v>
      </c>
      <c r="N36" s="734">
        <v>9.3293631813521245E-3</v>
      </c>
      <c r="O36" s="735">
        <v>2.8364483779752151E-2</v>
      </c>
      <c r="P36" s="736">
        <v>2.5630319525012803E-2</v>
      </c>
      <c r="Q36" s="735">
        <v>2.5856820302387052E-2</v>
      </c>
      <c r="R36" s="736">
        <v>1.7547597538775023E-2</v>
      </c>
    </row>
    <row r="37" spans="2:18" ht="27" thickBot="1">
      <c r="B37" s="784" t="s">
        <v>2</v>
      </c>
      <c r="C37" s="746">
        <v>40</v>
      </c>
      <c r="D37" s="746">
        <v>32.639805567000003</v>
      </c>
      <c r="E37" s="747">
        <v>25.781316994139999</v>
      </c>
      <c r="F37" s="748">
        <v>17.75820134312</v>
      </c>
      <c r="G37" s="722">
        <v>5.6624804224000007</v>
      </c>
      <c r="H37" s="723">
        <v>4.9270902279</v>
      </c>
      <c r="I37" s="714">
        <v>5.3847926586600003</v>
      </c>
      <c r="J37" s="714">
        <v>4.1839424564599996</v>
      </c>
      <c r="K37" s="749">
        <v>6.1124694376528121E-3</v>
      </c>
      <c r="L37" s="750">
        <v>5.129844788038334E-3</v>
      </c>
      <c r="M37" s="749">
        <v>3.9198080840489192E-3</v>
      </c>
      <c r="N37" s="750">
        <v>2.7897081357599021E-3</v>
      </c>
      <c r="O37" s="751">
        <v>8.7959629375830468E-3</v>
      </c>
      <c r="P37" s="752">
        <v>8.4183183105403132E-3</v>
      </c>
      <c r="Q37" s="751">
        <v>8.4299810035551662E-3</v>
      </c>
      <c r="R37" s="752">
        <v>7.2128232898517955E-3</v>
      </c>
    </row>
    <row r="38" spans="2:18" ht="15.75" thickBot="1">
      <c r="B38" s="785" t="s">
        <v>10</v>
      </c>
      <c r="C38" s="753">
        <v>299</v>
      </c>
      <c r="D38" s="753">
        <v>282.34195286599999</v>
      </c>
      <c r="E38" s="754">
        <v>313.20526007355005</v>
      </c>
      <c r="F38" s="755">
        <v>267.22292119475998</v>
      </c>
      <c r="G38" s="756">
        <v>65.209238367899999</v>
      </c>
      <c r="H38" s="732">
        <v>53.640725968800005</v>
      </c>
      <c r="I38" s="714">
        <v>47.069395142570002</v>
      </c>
      <c r="J38" s="714">
        <v>40.253008545720007</v>
      </c>
      <c r="K38" s="757">
        <v>4.5690709046454767E-2</v>
      </c>
      <c r="L38" s="758">
        <v>4.4374357328236316E-2</v>
      </c>
      <c r="M38" s="757">
        <v>4.7619929993568545E-2</v>
      </c>
      <c r="N38" s="758">
        <v>4.197913645164101E-2</v>
      </c>
      <c r="O38" s="759">
        <v>0.10129448599999927</v>
      </c>
      <c r="P38" s="760">
        <v>9.1649368030000136E-2</v>
      </c>
      <c r="Q38" s="759">
        <v>7.3687908161618743E-2</v>
      </c>
      <c r="R38" s="760">
        <v>6.9393362969629641E-2</v>
      </c>
    </row>
    <row r="39" spans="2:18" ht="15.75" thickBot="1">
      <c r="B39" s="780" t="s">
        <v>4</v>
      </c>
      <c r="C39" s="709">
        <v>56</v>
      </c>
      <c r="D39" s="709">
        <v>54.666251624999994</v>
      </c>
      <c r="E39" s="710">
        <v>56.75686806873</v>
      </c>
      <c r="F39" s="711">
        <v>55.522443603359996</v>
      </c>
      <c r="G39" s="761">
        <v>1.0618771769999999</v>
      </c>
      <c r="H39" s="761">
        <v>2.1347850128000001</v>
      </c>
      <c r="I39" s="714">
        <v>5.1192890181499999</v>
      </c>
      <c r="J39" s="714">
        <v>7.4352402822999997</v>
      </c>
      <c r="K39" s="715">
        <v>8.557457212713936E-3</v>
      </c>
      <c r="L39" s="716">
        <v>8.5916377597427349E-3</v>
      </c>
      <c r="M39" s="715">
        <v>8.6293508718609628E-3</v>
      </c>
      <c r="N39" s="716">
        <v>8.7222466760448567E-3</v>
      </c>
      <c r="O39" s="717">
        <v>1.6494948496790607E-3</v>
      </c>
      <c r="P39" s="718">
        <v>3.647446856271783E-3</v>
      </c>
      <c r="Q39" s="717">
        <v>8.0143307106372939E-3</v>
      </c>
      <c r="R39" s="718">
        <v>1.2817832661874803E-2</v>
      </c>
    </row>
    <row r="40" spans="2:18">
      <c r="B40" s="783" t="s">
        <v>3</v>
      </c>
      <c r="C40" s="737">
        <v>51</v>
      </c>
      <c r="D40" s="737">
        <v>56.512699814000001</v>
      </c>
      <c r="E40" s="738">
        <v>60.000748334809998</v>
      </c>
      <c r="F40" s="739">
        <v>65.259039854669993</v>
      </c>
      <c r="G40" s="762">
        <v>1.5212069561000001</v>
      </c>
      <c r="H40" s="762">
        <v>1.7056923037999998</v>
      </c>
      <c r="I40" s="714">
        <v>1.7608590129399997</v>
      </c>
      <c r="J40" s="714">
        <v>1.7027605407599999</v>
      </c>
      <c r="K40" s="742">
        <v>7.7933985330073353E-3</v>
      </c>
      <c r="L40" s="743">
        <v>8.8818353407081382E-3</v>
      </c>
      <c r="M40" s="742">
        <v>9.1225525222482298E-3</v>
      </c>
      <c r="N40" s="743">
        <v>1.0251808215080579E-2</v>
      </c>
      <c r="O40" s="744">
        <v>2.363006846490412E-3</v>
      </c>
      <c r="P40" s="745">
        <v>2.9143084638308474E-3</v>
      </c>
      <c r="Q40" s="744">
        <v>2.7566535928083466E-3</v>
      </c>
      <c r="R40" s="745">
        <v>2.9354397229989209E-3</v>
      </c>
    </row>
    <row r="41" spans="2:18">
      <c r="B41" s="783" t="s">
        <v>6</v>
      </c>
      <c r="C41" s="737">
        <v>44</v>
      </c>
      <c r="D41" s="737">
        <v>44.727272013000004</v>
      </c>
      <c r="E41" s="738">
        <v>44.751978177620003</v>
      </c>
      <c r="F41" s="739">
        <v>47.289492206339993</v>
      </c>
      <c r="G41" s="762">
        <v>1.1855696191000002</v>
      </c>
      <c r="H41" s="762">
        <v>1.1897917893000001</v>
      </c>
      <c r="I41" s="763">
        <v>1.2499142564699999</v>
      </c>
      <c r="J41" s="763">
        <v>1.3467219050699999</v>
      </c>
      <c r="K41" s="742">
        <v>6.7237163814180927E-3</v>
      </c>
      <c r="L41" s="743">
        <v>7.0295750612876465E-3</v>
      </c>
      <c r="M41" s="742">
        <v>6.80411966067086E-3</v>
      </c>
      <c r="N41" s="743">
        <v>7.4288988279261736E-3</v>
      </c>
      <c r="O41" s="744">
        <v>1.8416357588231845E-3</v>
      </c>
      <c r="P41" s="745">
        <v>2.0328521586388121E-3</v>
      </c>
      <c r="Q41" s="744">
        <v>1.9567612173830551E-3</v>
      </c>
      <c r="R41" s="745">
        <v>2.3216540913091645E-3</v>
      </c>
    </row>
    <row r="42" spans="2:18">
      <c r="B42" s="786" t="s">
        <v>57</v>
      </c>
      <c r="C42" s="764">
        <v>32</v>
      </c>
      <c r="D42" s="764">
        <v>31.302518609999996</v>
      </c>
      <c r="E42" s="765">
        <v>28.0743253845</v>
      </c>
      <c r="F42" s="766">
        <v>26.098830035090003</v>
      </c>
      <c r="G42" s="767">
        <v>1.2286933641000002</v>
      </c>
      <c r="H42" s="767">
        <v>1.0622298105000001</v>
      </c>
      <c r="I42" s="768">
        <v>1.16176752037</v>
      </c>
      <c r="J42" s="768">
        <v>1.0723031132399998</v>
      </c>
      <c r="K42" s="769">
        <v>4.8899755501222494E-3</v>
      </c>
      <c r="L42" s="770">
        <v>4.9196696841334901E-3</v>
      </c>
      <c r="M42" s="769">
        <v>4.2684385604271477E-3</v>
      </c>
      <c r="N42" s="770">
        <v>4.0999714484549008E-3</v>
      </c>
      <c r="O42" s="771">
        <v>1.9086231626558342E-3</v>
      </c>
      <c r="P42" s="772">
        <v>1.8149025591409178E-3</v>
      </c>
      <c r="Q42" s="771">
        <v>1.8187660599180127E-3</v>
      </c>
      <c r="R42" s="772">
        <v>1.8485753447723121E-3</v>
      </c>
    </row>
    <row r="43" spans="2:18" ht="27" thickBot="1">
      <c r="B43" s="786" t="s">
        <v>5</v>
      </c>
      <c r="C43" s="764"/>
      <c r="D43" s="764"/>
      <c r="E43" s="765">
        <v>4.5449605788500005</v>
      </c>
      <c r="F43" s="766">
        <v>1.4356585727</v>
      </c>
      <c r="G43" s="767"/>
      <c r="H43" s="767"/>
      <c r="I43" s="768">
        <v>1.8885242E-2</v>
      </c>
      <c r="J43" s="768">
        <v>2.5076905799999998</v>
      </c>
      <c r="K43" s="769">
        <v>0</v>
      </c>
      <c r="L43" s="770">
        <v>0</v>
      </c>
      <c r="M43" s="769">
        <v>6.9101874131213934E-4</v>
      </c>
      <c r="N43" s="770">
        <v>2.2553344919621092E-4</v>
      </c>
      <c r="O43" s="771">
        <v>0</v>
      </c>
      <c r="P43" s="772">
        <v>0</v>
      </c>
      <c r="Q43" s="771">
        <v>2.9565155317820439E-5</v>
      </c>
      <c r="R43" s="772">
        <v>4.3230826445136324E-3</v>
      </c>
    </row>
    <row r="44" spans="2:18" ht="15.75" thickBot="1">
      <c r="B44" s="787" t="s">
        <v>51</v>
      </c>
      <c r="C44" s="773">
        <v>6544</v>
      </c>
      <c r="D44" s="773">
        <v>6362.7277072999996</v>
      </c>
      <c r="E44" s="774">
        <v>6577.1885871283503</v>
      </c>
      <c r="F44" s="774">
        <v>6365.6126300405103</v>
      </c>
      <c r="G44" s="775">
        <v>643.75901337710002</v>
      </c>
      <c r="H44" s="775">
        <v>585.2820059953001</v>
      </c>
      <c r="I44" s="776">
        <v>638.7668793546602</v>
      </c>
      <c r="J44" s="776">
        <v>580.07000703131996</v>
      </c>
      <c r="K44" s="777">
        <v>0.99984718826405883</v>
      </c>
      <c r="L44" s="777">
        <v>0.9999999999948137</v>
      </c>
      <c r="M44" s="777">
        <v>0.99930898125868783</v>
      </c>
      <c r="N44" s="777">
        <v>0.99977446655096236</v>
      </c>
      <c r="O44" s="778">
        <v>1.0005417243368422</v>
      </c>
      <c r="P44" s="778">
        <v>0.99997323866455567</v>
      </c>
      <c r="Q44" s="778">
        <v>0.99997043484303794</v>
      </c>
      <c r="R44" s="778">
        <v>0.99567691735183184</v>
      </c>
    </row>
    <row r="47" spans="2:18">
      <c r="B47" t="s">
        <v>923</v>
      </c>
    </row>
    <row r="48" spans="2:18">
      <c r="B48" t="s">
        <v>921</v>
      </c>
    </row>
  </sheetData>
  <mergeCells count="6">
    <mergeCell ref="C27:J27"/>
    <mergeCell ref="K27:R27"/>
    <mergeCell ref="C28:F28"/>
    <mergeCell ref="G28:J28"/>
    <mergeCell ref="K28:N28"/>
    <mergeCell ref="O28:R2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&amp;L&amp;Z&amp;F&amp;R&amp;A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0"/>
  <sheetViews>
    <sheetView showGridLines="0" zoomScale="75" zoomScaleNormal="75" zoomScaleSheetLayoutView="55" workbookViewId="0">
      <selection activeCell="B1" sqref="B1"/>
    </sheetView>
  </sheetViews>
  <sheetFormatPr baseColWidth="10" defaultRowHeight="15"/>
  <cols>
    <col min="1" max="1" width="10.7109375" style="242" customWidth="1"/>
    <col min="2" max="2" width="76.5703125" bestFit="1" customWidth="1"/>
    <col min="3" max="3" width="10.85546875" customWidth="1"/>
    <col min="4" max="4" width="10.85546875" style="63" customWidth="1"/>
    <col min="5" max="11" width="10.28515625" style="63" customWidth="1"/>
    <col min="12" max="12" width="7.28515625" style="63" customWidth="1"/>
    <col min="13" max="13" width="8.85546875" style="63" customWidth="1"/>
    <col min="14" max="18" width="7.28515625" style="63" customWidth="1"/>
    <col min="19" max="19" width="8.7109375" style="63" customWidth="1"/>
    <col min="20" max="21" width="10.28515625" style="63" customWidth="1"/>
    <col min="22" max="23" width="7" customWidth="1"/>
    <col min="25" max="25" width="12.5703125" bestFit="1" customWidth="1"/>
  </cols>
  <sheetData>
    <row r="1" spans="1:21" s="242" customFormat="1" ht="31.15" customHeight="1">
      <c r="A1" s="534" t="s">
        <v>829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1:21" ht="23.25">
      <c r="B2" s="528" t="s">
        <v>1109</v>
      </c>
      <c r="C2" s="12"/>
    </row>
    <row r="3" spans="1:21" s="100" customFormat="1">
      <c r="A3" s="242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</row>
    <row r="4" spans="1:21" s="100" customFormat="1">
      <c r="A4" s="24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</row>
    <row r="5" spans="1:21" s="100" customFormat="1">
      <c r="A5" s="242"/>
      <c r="C5" s="116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</row>
    <row r="6" spans="1:21" s="100" customFormat="1">
      <c r="A6" s="242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</row>
    <row r="7" spans="1:21" s="100" customFormat="1">
      <c r="A7" s="242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</row>
    <row r="8" spans="1:21" s="100" customFormat="1">
      <c r="A8" s="24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</row>
    <row r="9" spans="1:21" s="100" customFormat="1">
      <c r="A9" s="24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</row>
    <row r="10" spans="1:21" s="100" customFormat="1">
      <c r="A10" s="242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</row>
    <row r="11" spans="1:21" s="100" customFormat="1">
      <c r="A11" s="242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</row>
    <row r="12" spans="1:21" s="100" customFormat="1">
      <c r="A12" s="242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</row>
    <row r="13" spans="1:21" s="100" customFormat="1">
      <c r="A13" s="242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21" s="100" customFormat="1">
      <c r="A14" s="242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</row>
    <row r="15" spans="1:21" s="100" customFormat="1">
      <c r="A15" s="242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</row>
    <row r="16" spans="1:21" s="100" customFormat="1">
      <c r="A16" s="242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</row>
    <row r="17" spans="1:21" s="100" customFormat="1">
      <c r="A17" s="242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</row>
    <row r="18" spans="1:21" s="100" customFormat="1">
      <c r="A18" s="242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</row>
    <row r="19" spans="1:21" s="100" customFormat="1">
      <c r="A19" s="242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</row>
    <row r="20" spans="1:21" s="100" customFormat="1">
      <c r="A20" s="242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</row>
    <row r="21" spans="1:21" s="100" customFormat="1">
      <c r="A21" s="242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</row>
    <row r="22" spans="1:21" s="100" customFormat="1">
      <c r="A22" s="242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</row>
    <row r="23" spans="1:21" s="100" customFormat="1">
      <c r="A23" s="242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</row>
    <row r="24" spans="1:21" s="100" customFormat="1">
      <c r="A24" s="242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</row>
    <row r="25" spans="1:21" s="100" customFormat="1">
      <c r="A25" s="242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</row>
    <row r="26" spans="1:21" s="100" customFormat="1">
      <c r="A26" s="242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</row>
    <row r="27" spans="1:21" s="100" customFormat="1">
      <c r="A27" s="242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</row>
    <row r="28" spans="1:21" s="100" customFormat="1">
      <c r="A28" s="242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</row>
    <row r="29" spans="1:21" s="100" customFormat="1">
      <c r="A29" s="242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</row>
    <row r="30" spans="1:21" s="100" customFormat="1">
      <c r="A30" s="242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</row>
    <row r="31" spans="1:21" s="100" customFormat="1">
      <c r="A31" s="242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</row>
    <row r="32" spans="1:21" s="100" customFormat="1">
      <c r="A32" s="242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</row>
    <row r="33" spans="1:21" s="100" customFormat="1">
      <c r="A33" s="242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</row>
    <row r="34" spans="1:21" s="100" customFormat="1">
      <c r="A34" s="242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</row>
    <row r="35" spans="1:21" s="100" customFormat="1">
      <c r="A35" s="242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</row>
    <row r="36" spans="1:21" s="100" customFormat="1">
      <c r="A36" s="242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</row>
    <row r="37" spans="1:21" s="100" customFormat="1">
      <c r="A37" s="242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</row>
    <row r="38" spans="1:21" s="100" customFormat="1">
      <c r="A38" s="242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</row>
    <row r="39" spans="1:21" s="100" customFormat="1">
      <c r="A39" s="242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</row>
    <row r="40" spans="1:21" s="100" customFormat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</row>
    <row r="41" spans="1:21" s="242" customFormat="1">
      <c r="B41" s="242" t="s">
        <v>923</v>
      </c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</row>
    <row r="42" spans="1:21" s="242" customFormat="1">
      <c r="B42" s="242" t="s">
        <v>921</v>
      </c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</row>
    <row r="43" spans="1:21" s="242" customFormat="1"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</row>
    <row r="44" spans="1:21" s="242" customFormat="1" ht="15.75" thickBot="1"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</row>
    <row r="45" spans="1:21" ht="15" customHeight="1" thickBot="1">
      <c r="B45" s="120"/>
      <c r="C45" s="1511" t="s">
        <v>63</v>
      </c>
      <c r="D45" s="1512"/>
      <c r="E45" s="1512"/>
      <c r="F45" s="1512"/>
      <c r="G45" s="1512"/>
      <c r="H45" s="1512"/>
      <c r="I45" s="1512"/>
      <c r="J45" s="1513"/>
      <c r="K45" s="1511" t="s">
        <v>64</v>
      </c>
      <c r="L45" s="1512"/>
      <c r="M45" s="1512"/>
      <c r="N45" s="1512"/>
      <c r="O45" s="1512"/>
      <c r="P45" s="1512"/>
      <c r="Q45" s="1512"/>
      <c r="R45" s="1513"/>
      <c r="S45"/>
      <c r="T45" s="113"/>
      <c r="U45"/>
    </row>
    <row r="46" spans="1:21" ht="15" customHeight="1" thickBot="1">
      <c r="B46" s="119"/>
      <c r="C46" s="1511" t="s">
        <v>68</v>
      </c>
      <c r="D46" s="1512"/>
      <c r="E46" s="1512"/>
      <c r="F46" s="1513"/>
      <c r="G46" s="1514" t="s">
        <v>185</v>
      </c>
      <c r="H46" s="1515"/>
      <c r="I46" s="1515"/>
      <c r="J46" s="1516"/>
      <c r="K46" s="1511" t="s">
        <v>68</v>
      </c>
      <c r="L46" s="1512"/>
      <c r="M46" s="1512"/>
      <c r="N46" s="1513"/>
      <c r="O46" s="1514" t="s">
        <v>185</v>
      </c>
      <c r="P46" s="1515"/>
      <c r="Q46" s="1515"/>
      <c r="R46" s="1516"/>
      <c r="S46"/>
      <c r="T46"/>
      <c r="U46"/>
    </row>
    <row r="47" spans="1:21" ht="16.5" thickBot="1">
      <c r="B47" s="120"/>
      <c r="C47" s="1372">
        <v>2014</v>
      </c>
      <c r="D47" s="1370">
        <v>2015</v>
      </c>
      <c r="E47" s="1369">
        <v>2016</v>
      </c>
      <c r="F47" s="1370">
        <v>2017</v>
      </c>
      <c r="G47" s="1370">
        <v>2014</v>
      </c>
      <c r="H47" s="1371">
        <v>2015</v>
      </c>
      <c r="I47" s="1370">
        <v>2016</v>
      </c>
      <c r="J47" s="1371">
        <v>2017</v>
      </c>
      <c r="K47" s="1370">
        <v>2014</v>
      </c>
      <c r="L47" s="1371">
        <v>2015</v>
      </c>
      <c r="M47" s="1369">
        <v>2016</v>
      </c>
      <c r="N47" s="1370">
        <v>2017</v>
      </c>
      <c r="O47" s="1370">
        <v>2014</v>
      </c>
      <c r="P47" s="1371">
        <v>2015</v>
      </c>
      <c r="Q47" s="1370">
        <v>2016</v>
      </c>
      <c r="R47" s="1371">
        <v>2017</v>
      </c>
      <c r="S47"/>
      <c r="T47"/>
      <c r="U47"/>
    </row>
    <row r="48" spans="1:21" ht="16.5" thickBot="1">
      <c r="B48" s="1379" t="s">
        <v>14</v>
      </c>
      <c r="C48" s="1382">
        <v>3976</v>
      </c>
      <c r="D48" s="1382">
        <v>4086.0255704900005</v>
      </c>
      <c r="E48" s="1382">
        <v>4263.5516032052201</v>
      </c>
      <c r="F48" s="1382">
        <v>4335.6692359772806</v>
      </c>
      <c r="G48" s="1382">
        <v>405</v>
      </c>
      <c r="H48" s="1382">
        <v>387.98192463400005</v>
      </c>
      <c r="I48" s="1382">
        <v>420.81447996328006</v>
      </c>
      <c r="J48" s="1382">
        <v>385.86466703393</v>
      </c>
      <c r="K48" s="1384">
        <v>0.60757946210268954</v>
      </c>
      <c r="L48" s="1384">
        <v>0.64218142885512397</v>
      </c>
      <c r="M48" s="1384">
        <v>0.64823313891075862</v>
      </c>
      <c r="N48" s="1384">
        <v>0.68110792904142703</v>
      </c>
      <c r="O48" s="1384">
        <v>0.6288819875776398</v>
      </c>
      <c r="P48" s="1384">
        <v>0.66289740785077933</v>
      </c>
      <c r="Q48" s="1384">
        <v>0.65879195300464022</v>
      </c>
      <c r="R48" s="1384">
        <v>0.66520361742109646</v>
      </c>
      <c r="S48"/>
      <c r="T48"/>
      <c r="U48"/>
    </row>
    <row r="49" spans="2:21" ht="18.75" customHeight="1">
      <c r="B49" s="1373" t="s">
        <v>69</v>
      </c>
      <c r="C49" s="1359">
        <v>1528</v>
      </c>
      <c r="D49" s="1359">
        <v>1273.3039633599999</v>
      </c>
      <c r="E49" s="1359">
        <v>1255.7338943191401</v>
      </c>
      <c r="F49" s="1359">
        <v>1033.3025579750299</v>
      </c>
      <c r="G49" s="1359">
        <v>124</v>
      </c>
      <c r="H49" s="1359">
        <v>92.247947992799993</v>
      </c>
      <c r="I49" s="1359">
        <v>88.696794911810002</v>
      </c>
      <c r="J49" s="1359">
        <v>79.409001282309987</v>
      </c>
      <c r="K49" s="1360">
        <v>0.2334963325183374</v>
      </c>
      <c r="L49" s="1360">
        <v>0.20011919760437491</v>
      </c>
      <c r="M49" s="1360">
        <v>0.19092259217389984</v>
      </c>
      <c r="N49" s="1360">
        <v>0.16232570499048779</v>
      </c>
      <c r="O49" s="1360">
        <v>0.19254658385093168</v>
      </c>
      <c r="P49" s="1360">
        <v>0.15761282091083728</v>
      </c>
      <c r="Q49" s="1360">
        <v>0.13885628353449753</v>
      </c>
      <c r="R49" s="1360">
        <v>0.13689554764065565</v>
      </c>
      <c r="S49"/>
      <c r="T49"/>
      <c r="U49"/>
    </row>
    <row r="50" spans="2:21" ht="23.25" customHeight="1" thickBot="1">
      <c r="B50" s="1374" t="s">
        <v>13</v>
      </c>
      <c r="C50" s="1362">
        <v>224</v>
      </c>
      <c r="D50" s="1362">
        <v>198.85075770399999</v>
      </c>
      <c r="E50" s="1362">
        <v>207.58230197099999</v>
      </c>
      <c r="F50" s="1362">
        <v>223.22475405399999</v>
      </c>
      <c r="G50" s="1362">
        <v>12</v>
      </c>
      <c r="H50" s="1362">
        <v>13.7309746217</v>
      </c>
      <c r="I50" s="1362">
        <v>11.723750231039999</v>
      </c>
      <c r="J50" s="1362">
        <v>10.422638148300003</v>
      </c>
      <c r="K50" s="1361">
        <v>3.4229828850855744E-2</v>
      </c>
      <c r="L50" s="1361">
        <v>3.1252438710501033E-2</v>
      </c>
      <c r="M50" s="1361">
        <v>3.1560947236529871E-2</v>
      </c>
      <c r="N50" s="1361">
        <v>3.506728527233495E-2</v>
      </c>
      <c r="O50" s="1361">
        <v>1.8633540372670808E-2</v>
      </c>
      <c r="P50" s="1361">
        <v>2.3460442113576001E-2</v>
      </c>
      <c r="Q50" s="1361">
        <v>1.8353722789955777E-2</v>
      </c>
      <c r="R50" s="1361">
        <v>1.7967897015848382E-2</v>
      </c>
      <c r="S50"/>
      <c r="T50"/>
      <c r="U50"/>
    </row>
    <row r="51" spans="2:21" ht="15.75" customHeight="1">
      <c r="B51" s="1375" t="s">
        <v>67</v>
      </c>
      <c r="C51" s="1359">
        <v>97</v>
      </c>
      <c r="D51" s="1359">
        <v>85.959307995999993</v>
      </c>
      <c r="E51" s="1359">
        <v>79.600572166790002</v>
      </c>
      <c r="F51" s="1359">
        <v>58.347296364130003</v>
      </c>
      <c r="G51" s="1359">
        <v>49</v>
      </c>
      <c r="H51" s="1359">
        <v>43.332210236308001</v>
      </c>
      <c r="I51" s="1359">
        <v>46.139951189259996</v>
      </c>
      <c r="J51" s="1359">
        <v>36.491770390009997</v>
      </c>
      <c r="K51" s="1360">
        <v>1.4822738386308069E-2</v>
      </c>
      <c r="L51" s="1360">
        <v>1.3509820308258407E-2</v>
      </c>
      <c r="M51" s="1360">
        <v>1.2102522393766597E-2</v>
      </c>
      <c r="N51" s="1360">
        <v>9.1660142941649477E-3</v>
      </c>
      <c r="O51" s="1360">
        <v>7.6086956521739135E-2</v>
      </c>
      <c r="P51" s="1360">
        <v>7.4036464119278042E-2</v>
      </c>
      <c r="Q51" s="1360">
        <v>7.2232848447049039E-2</v>
      </c>
      <c r="R51" s="1360">
        <v>6.2909252241538344E-2</v>
      </c>
      <c r="S51"/>
      <c r="T51"/>
      <c r="U51"/>
    </row>
    <row r="52" spans="2:21" ht="36" customHeight="1" thickBot="1">
      <c r="B52" s="1376" t="s">
        <v>2</v>
      </c>
      <c r="C52" s="1362">
        <v>33</v>
      </c>
      <c r="D52" s="1362">
        <v>26.829112551000001</v>
      </c>
      <c r="E52" s="1362">
        <v>24.08115066085</v>
      </c>
      <c r="F52" s="1362">
        <v>16.606937555309997</v>
      </c>
      <c r="G52" s="1362">
        <v>3</v>
      </c>
      <c r="H52" s="1362">
        <v>2.0410849736999999</v>
      </c>
      <c r="I52" s="1362">
        <v>1.7772445963200001</v>
      </c>
      <c r="J52" s="1362">
        <v>1.1400523041500001</v>
      </c>
      <c r="K52" s="1361">
        <v>5.0427872860635695E-3</v>
      </c>
      <c r="L52" s="1361">
        <v>4.2166054851316024E-3</v>
      </c>
      <c r="M52" s="1361">
        <v>3.6613136967148163E-3</v>
      </c>
      <c r="N52" s="1361">
        <v>2.6088514207121961E-3</v>
      </c>
      <c r="O52" s="1361">
        <v>4.658385093167702E-3</v>
      </c>
      <c r="P52" s="1361">
        <v>3.4873530243587432E-3</v>
      </c>
      <c r="Q52" s="1361">
        <v>2.7823054916712047E-3</v>
      </c>
      <c r="R52" s="1361">
        <v>1.9653701972747644E-3</v>
      </c>
      <c r="S52"/>
      <c r="T52"/>
      <c r="U52"/>
    </row>
    <row r="53" spans="2:21" ht="16.5" thickBot="1">
      <c r="B53" s="1377" t="s">
        <v>59</v>
      </c>
      <c r="C53" s="1363">
        <v>290</v>
      </c>
      <c r="D53" s="1363">
        <v>273.54372896299998</v>
      </c>
      <c r="E53" s="1363">
        <v>300.98662779127005</v>
      </c>
      <c r="F53" s="1363">
        <v>247.15143838872001</v>
      </c>
      <c r="G53" s="1363">
        <v>26</v>
      </c>
      <c r="H53" s="1363">
        <v>18.603787414199999</v>
      </c>
      <c r="I53" s="1363">
        <v>13.290098630120001</v>
      </c>
      <c r="J53" s="1363">
        <v>11.199759242099999</v>
      </c>
      <c r="K53" s="1385">
        <v>4.4315403422982888E-2</v>
      </c>
      <c r="L53" s="1385">
        <v>4.2991581841410789E-2</v>
      </c>
      <c r="M53" s="1385">
        <v>4.5762201249451573E-2</v>
      </c>
      <c r="N53" s="1385">
        <v>3.8826025510363224E-2</v>
      </c>
      <c r="O53" s="1385">
        <v>4.0372670807453416E-2</v>
      </c>
      <c r="P53" s="1385">
        <v>3.1786023188358103E-2</v>
      </c>
      <c r="Q53" s="1385">
        <v>2.0805866834537248E-2</v>
      </c>
      <c r="R53" s="1385">
        <v>1.930759926623489E-2</v>
      </c>
      <c r="S53"/>
      <c r="T53"/>
      <c r="U53"/>
    </row>
    <row r="54" spans="2:21" ht="15.75">
      <c r="B54" s="1378" t="s">
        <v>11</v>
      </c>
      <c r="C54" s="1364">
        <v>32</v>
      </c>
      <c r="D54" s="1364">
        <v>30.969931152999997</v>
      </c>
      <c r="E54" s="1364">
        <v>33.320306890509997</v>
      </c>
      <c r="F54" s="1364">
        <v>32.703711731300004</v>
      </c>
      <c r="G54" s="1364">
        <v>3</v>
      </c>
      <c r="H54" s="1364">
        <v>2.6513883246000001</v>
      </c>
      <c r="I54" s="1364">
        <v>4.0364686196199999</v>
      </c>
      <c r="J54" s="1364">
        <v>3.9895687828100002</v>
      </c>
      <c r="K54" s="1365">
        <v>4.8899755501222494E-3</v>
      </c>
      <c r="L54" s="1365">
        <v>4.8673984771449496E-3</v>
      </c>
      <c r="M54" s="1365">
        <v>5.0660409759945907E-3</v>
      </c>
      <c r="N54" s="1365">
        <v>5.1375591994975442E-3</v>
      </c>
      <c r="O54" s="1365">
        <v>4.658385093167702E-3</v>
      </c>
      <c r="P54" s="1365">
        <v>4.5301039455412223E-3</v>
      </c>
      <c r="Q54" s="1365">
        <v>6.3191576615743896E-3</v>
      </c>
      <c r="R54" s="1365">
        <v>6.8777367118770978E-3</v>
      </c>
      <c r="S54"/>
      <c r="T54"/>
      <c r="U54"/>
    </row>
    <row r="55" spans="2:21" ht="16.5" thickBot="1">
      <c r="B55" s="1381" t="s">
        <v>70</v>
      </c>
      <c r="C55" s="1383">
        <v>8</v>
      </c>
      <c r="D55" s="1383">
        <v>8.7475997149999998</v>
      </c>
      <c r="E55" s="1383">
        <v>8.8852363938700005</v>
      </c>
      <c r="F55" s="1383">
        <v>8.5115321288299999</v>
      </c>
      <c r="G55" s="1383">
        <v>1</v>
      </c>
      <c r="H55" s="1383">
        <v>0.62290648670000004</v>
      </c>
      <c r="I55" s="1383">
        <v>1.0693662400900001</v>
      </c>
      <c r="J55" s="1383">
        <v>0.95855013410000012</v>
      </c>
      <c r="K55" s="1361">
        <v>1.2224938875305623E-3</v>
      </c>
      <c r="L55" s="1361">
        <v>1.3748191212023455E-3</v>
      </c>
      <c r="M55" s="1361">
        <v>1.3509170789049378E-3</v>
      </c>
      <c r="N55" s="1361">
        <v>1.3371112291342116E-3</v>
      </c>
      <c r="O55" s="1361">
        <v>1.5527950310559005E-3</v>
      </c>
      <c r="P55" s="1361">
        <v>1.0642843626191968E-3</v>
      </c>
      <c r="Q55" s="1361">
        <v>1.6741103439396699E-3</v>
      </c>
      <c r="R55" s="1361">
        <v>1.6524731885511788E-3</v>
      </c>
      <c r="S55"/>
      <c r="T55"/>
      <c r="U55"/>
    </row>
    <row r="56" spans="2:21" ht="16.5" thickBot="1">
      <c r="B56" s="1379" t="s">
        <v>71</v>
      </c>
      <c r="C56" s="1366">
        <v>357</v>
      </c>
      <c r="D56" s="1366">
        <v>378.49773534600001</v>
      </c>
      <c r="E56" s="1366">
        <v>399.70737686658998</v>
      </c>
      <c r="F56" s="1366">
        <v>409.30243517486002</v>
      </c>
      <c r="G56" s="1366">
        <v>22</v>
      </c>
      <c r="H56" s="1366">
        <v>24.0697723143</v>
      </c>
      <c r="I56" s="1366">
        <v>51.215687160909994</v>
      </c>
      <c r="J56" s="1366">
        <v>48.696465252540001</v>
      </c>
      <c r="K56" s="1361">
        <v>5.4553789731051343E-2</v>
      </c>
      <c r="L56" s="1361">
        <v>5.948670959339452E-2</v>
      </c>
      <c r="M56" s="1361">
        <v>6.0771767687115195E-2</v>
      </c>
      <c r="N56" s="1361">
        <v>6.4298985646842985E-2</v>
      </c>
      <c r="O56" s="1361">
        <v>3.4161490683229816E-2</v>
      </c>
      <c r="P56" s="1361">
        <v>4.1125085117714448E-2</v>
      </c>
      <c r="Q56" s="1361">
        <v>8.0178996150880408E-2</v>
      </c>
      <c r="R56" s="1361">
        <v>8.3949290020798761E-2</v>
      </c>
      <c r="S56"/>
      <c r="T56"/>
      <c r="U56"/>
    </row>
    <row r="57" spans="2:21" ht="16.5" thickBot="1">
      <c r="B57" s="1380" t="s">
        <v>51</v>
      </c>
      <c r="C57" s="1367">
        <v>6544</v>
      </c>
      <c r="D57" s="1367">
        <v>6362.7277072999996</v>
      </c>
      <c r="E57" s="1367">
        <v>6577.1885873797901</v>
      </c>
      <c r="F57" s="1367">
        <v>6365.6126307018403</v>
      </c>
      <c r="G57" s="1367">
        <v>644</v>
      </c>
      <c r="H57" s="1367">
        <v>585.28200599230013</v>
      </c>
      <c r="I57" s="1367">
        <v>638.76687935245025</v>
      </c>
      <c r="J57" s="1367">
        <v>580.07000703014</v>
      </c>
      <c r="K57" s="1368">
        <v>1.0001528117359415</v>
      </c>
      <c r="L57" s="1368">
        <v>1</v>
      </c>
      <c r="M57" s="1368">
        <v>1</v>
      </c>
      <c r="N57" s="1368">
        <v>1</v>
      </c>
      <c r="O57" s="1368">
        <v>1.0015527950310561</v>
      </c>
      <c r="P57" s="1368">
        <v>0.99999998463306228</v>
      </c>
      <c r="Q57" s="1368">
        <v>0.99999524425874553</v>
      </c>
      <c r="R57" s="1368">
        <v>0.99672878370387552</v>
      </c>
      <c r="S57"/>
      <c r="T57"/>
      <c r="U57"/>
    </row>
    <row r="58" spans="2:21" ht="15.75">
      <c r="B58" s="119"/>
      <c r="C58" s="167"/>
      <c r="D58" s="167"/>
      <c r="E58" s="121"/>
      <c r="F58" s="121"/>
      <c r="G58" s="121"/>
      <c r="H58" s="121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/>
    </row>
    <row r="59" spans="2:21">
      <c r="C59" s="166"/>
      <c r="D59" s="166"/>
      <c r="U59"/>
    </row>
    <row r="60" spans="2:21">
      <c r="D60"/>
      <c r="E60"/>
      <c r="F60"/>
      <c r="G60"/>
      <c r="H60"/>
      <c r="I60"/>
      <c r="J60"/>
      <c r="K60"/>
      <c r="L60"/>
      <c r="M60"/>
      <c r="N60"/>
    </row>
  </sheetData>
  <mergeCells count="6">
    <mergeCell ref="C46:F46"/>
    <mergeCell ref="G46:J46"/>
    <mergeCell ref="K46:N46"/>
    <mergeCell ref="O46:R46"/>
    <mergeCell ref="C45:J45"/>
    <mergeCell ref="K45:R4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&amp;L&amp;Z&amp;F&amp;R&amp;A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4" style="132" customWidth="1"/>
    <col min="3" max="3" width="13.7109375" style="132" customWidth="1"/>
    <col min="4" max="12" width="11.5703125" style="132"/>
    <col min="13" max="13" width="16.85546875" style="132" customWidth="1"/>
    <col min="14" max="14" width="16.42578125" style="132" customWidth="1"/>
    <col min="15" max="16384" width="11.5703125" style="132"/>
  </cols>
  <sheetData>
    <row r="1" spans="1:13" s="242" customFormat="1" ht="31.15" customHeight="1">
      <c r="A1" s="534" t="s">
        <v>829</v>
      </c>
    </row>
    <row r="2" spans="1:13" ht="23.25">
      <c r="B2" s="528" t="s">
        <v>1112</v>
      </c>
    </row>
    <row r="3" spans="1:13" s="242" customFormat="1" ht="23.25">
      <c r="B3" s="528"/>
    </row>
    <row r="4" spans="1:13" s="242" customFormat="1" ht="23.25">
      <c r="B4" s="528"/>
    </row>
    <row r="5" spans="1:13" s="242" customFormat="1" ht="23.25">
      <c r="B5" s="528"/>
    </row>
    <row r="6" spans="1:13" s="242" customFormat="1" ht="23.25">
      <c r="B6" s="528"/>
      <c r="J6" s="172"/>
      <c r="K6" s="172"/>
      <c r="L6" s="172"/>
      <c r="M6" s="172"/>
    </row>
    <row r="7" spans="1:13" s="242" customFormat="1" ht="23.25">
      <c r="B7" s="528"/>
    </row>
    <row r="8" spans="1:13" s="242" customFormat="1" ht="23.25">
      <c r="B8" s="528"/>
    </row>
    <row r="9" spans="1:13" s="242" customFormat="1" ht="23.25">
      <c r="B9" s="528"/>
    </row>
    <row r="10" spans="1:13" s="242" customFormat="1" ht="23.25">
      <c r="B10" s="528"/>
    </row>
    <row r="11" spans="1:13" s="242" customFormat="1" ht="23.25">
      <c r="B11" s="528"/>
    </row>
    <row r="12" spans="1:13" s="242" customFormat="1" ht="23.25">
      <c r="B12" s="528"/>
    </row>
    <row r="13" spans="1:13" s="242" customFormat="1" ht="23.25">
      <c r="B13" s="528"/>
    </row>
    <row r="14" spans="1:13">
      <c r="B14" s="132" t="s">
        <v>923</v>
      </c>
    </row>
    <row r="15" spans="1:13">
      <c r="B15" s="1054" t="s">
        <v>922</v>
      </c>
      <c r="C15" s="1055"/>
      <c r="D15" s="1055"/>
      <c r="E15" s="1055"/>
    </row>
    <row r="18" spans="2:6">
      <c r="B18" s="242" t="s">
        <v>923</v>
      </c>
      <c r="C18" s="242"/>
      <c r="D18" s="242"/>
      <c r="E18" s="242"/>
      <c r="F18" s="242"/>
    </row>
    <row r="19" spans="2:6">
      <c r="B19" s="1054" t="s">
        <v>922</v>
      </c>
      <c r="C19" s="1055"/>
      <c r="D19" s="1055"/>
      <c r="E19" s="1055"/>
      <c r="F19" s="242"/>
    </row>
    <row r="22" spans="2:6">
      <c r="B22" s="578" t="s">
        <v>866</v>
      </c>
      <c r="C22" s="583">
        <v>2015</v>
      </c>
      <c r="D22" s="583">
        <v>2016</v>
      </c>
      <c r="E22" s="583">
        <v>2017</v>
      </c>
    </row>
    <row r="23" spans="2:6">
      <c r="B23" s="578" t="s">
        <v>146</v>
      </c>
      <c r="C23" s="586">
        <v>0.69448494269292538</v>
      </c>
      <c r="D23" s="587">
        <v>0.70268862678922883</v>
      </c>
      <c r="E23" s="587">
        <v>0.72246251340214296</v>
      </c>
    </row>
    <row r="24" spans="2:6">
      <c r="B24" s="578" t="s">
        <v>150</v>
      </c>
      <c r="C24" s="586">
        <v>8.2421818974996973E-3</v>
      </c>
      <c r="D24" s="587">
        <v>8.8595323551697285E-3</v>
      </c>
      <c r="E24" s="587">
        <v>8.6917178157328127E-3</v>
      </c>
    </row>
    <row r="25" spans="2:6">
      <c r="B25" s="578" t="s">
        <v>149</v>
      </c>
      <c r="C25" s="586">
        <v>2.145202963499733E-2</v>
      </c>
      <c r="D25" s="587">
        <v>1.736024575051158E-2</v>
      </c>
      <c r="E25" s="587">
        <v>1.5421901748087842E-2</v>
      </c>
    </row>
    <row r="26" spans="2:6">
      <c r="B26" s="578" t="s">
        <v>147</v>
      </c>
      <c r="C26" s="586">
        <v>0.20050310891497744</v>
      </c>
      <c r="D26" s="587">
        <v>0.20093484549342994</v>
      </c>
      <c r="E26" s="587">
        <v>0.18175645821231023</v>
      </c>
    </row>
    <row r="27" spans="2:6">
      <c r="B27" s="578" t="s">
        <v>148</v>
      </c>
      <c r="C27" s="586">
        <v>2.5263772978967872E-2</v>
      </c>
      <c r="D27" s="587">
        <v>1.8706449443718094E-2</v>
      </c>
      <c r="E27" s="587">
        <v>1.8322651618929778E-2</v>
      </c>
    </row>
    <row r="28" spans="2:6">
      <c r="B28" s="578" t="s">
        <v>151</v>
      </c>
      <c r="C28" s="586">
        <v>5.0053963880632268E-2</v>
      </c>
      <c r="D28" s="587">
        <v>5.1450300167941727E-2</v>
      </c>
      <c r="E28" s="587">
        <v>5.3344757202796411E-2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5"/>
  <sheetViews>
    <sheetView showGridLines="0" zoomScale="75" zoomScaleNormal="75" workbookViewId="0">
      <selection activeCell="B1" sqref="B1"/>
    </sheetView>
  </sheetViews>
  <sheetFormatPr baseColWidth="10" defaultColWidth="11.42578125" defaultRowHeight="15"/>
  <cols>
    <col min="1" max="1" width="10.7109375" style="242" customWidth="1"/>
    <col min="2" max="2" width="53.7109375" style="132" customWidth="1"/>
    <col min="3" max="3" width="11.7109375" style="132" customWidth="1"/>
    <col min="4" max="4" width="9.28515625" style="132" bestFit="1" customWidth="1"/>
    <col min="5" max="5" width="10.5703125" style="132" customWidth="1"/>
    <col min="6" max="6" width="9.42578125" style="132" customWidth="1"/>
    <col min="7" max="7" width="33" style="132" customWidth="1"/>
    <col min="8" max="10" width="9.28515625" style="132" customWidth="1"/>
    <col min="11" max="16384" width="11.42578125" style="132"/>
  </cols>
  <sheetData>
    <row r="1" spans="1:2" s="242" customFormat="1" ht="31.15" customHeight="1">
      <c r="A1" s="534" t="s">
        <v>829</v>
      </c>
    </row>
    <row r="2" spans="1:2" s="196" customFormat="1" ht="23.25">
      <c r="A2" s="242"/>
      <c r="B2" s="528" t="s">
        <v>711</v>
      </c>
    </row>
    <row r="3" spans="1:2" s="196" customFormat="1">
      <c r="A3" s="242"/>
    </row>
    <row r="4" spans="1:2" s="196" customFormat="1">
      <c r="A4" s="242"/>
    </row>
    <row r="5" spans="1:2" s="196" customFormat="1">
      <c r="A5" s="242"/>
    </row>
    <row r="6" spans="1:2" s="196" customFormat="1">
      <c r="A6" s="242"/>
    </row>
    <row r="7" spans="1:2" s="196" customFormat="1">
      <c r="A7" s="242"/>
    </row>
    <row r="8" spans="1:2" s="196" customFormat="1">
      <c r="A8" s="242"/>
    </row>
    <row r="9" spans="1:2" s="196" customFormat="1">
      <c r="A9" s="242"/>
    </row>
    <row r="10" spans="1:2" s="196" customFormat="1">
      <c r="A10" s="242"/>
    </row>
    <row r="11" spans="1:2" s="196" customFormat="1">
      <c r="A11" s="242"/>
    </row>
    <row r="12" spans="1:2" s="196" customFormat="1">
      <c r="A12" s="242"/>
    </row>
    <row r="13" spans="1:2" s="196" customFormat="1">
      <c r="A13" s="242"/>
    </row>
    <row r="14" spans="1:2" s="196" customFormat="1">
      <c r="A14" s="242"/>
    </row>
    <row r="15" spans="1:2" s="196" customFormat="1">
      <c r="A15" s="242"/>
    </row>
    <row r="16" spans="1:2" s="196" customFormat="1">
      <c r="A16" s="242"/>
    </row>
    <row r="17" spans="1:7" s="196" customFormat="1">
      <c r="A17" s="242"/>
    </row>
    <row r="18" spans="1:7" s="196" customFormat="1">
      <c r="A18" s="242"/>
    </row>
    <row r="19" spans="1:7" s="196" customFormat="1">
      <c r="A19" s="242"/>
    </row>
    <row r="20" spans="1:7" s="172" customFormat="1"/>
    <row r="23" spans="1:7">
      <c r="B23" s="242" t="s">
        <v>923</v>
      </c>
      <c r="C23" s="242"/>
      <c r="D23" s="242"/>
      <c r="E23" s="169"/>
    </row>
    <row r="24" spans="1:7" ht="30">
      <c r="B24" s="7" t="s">
        <v>1007</v>
      </c>
      <c r="C24" s="242"/>
      <c r="D24" s="242"/>
      <c r="E24" s="1055"/>
      <c r="F24" s="1055"/>
      <c r="G24" s="1055"/>
    </row>
    <row r="25" spans="1:7">
      <c r="B25" s="15"/>
    </row>
    <row r="26" spans="1:7">
      <c r="B26" s="15"/>
      <c r="F26" s="154"/>
    </row>
    <row r="27" spans="1:7">
      <c r="B27" s="14"/>
      <c r="C27" s="588">
        <v>2014</v>
      </c>
      <c r="D27" s="588">
        <v>2015</v>
      </c>
      <c r="E27" s="583">
        <v>2016</v>
      </c>
    </row>
    <row r="28" spans="1:7">
      <c r="B28" s="592" t="s">
        <v>72</v>
      </c>
      <c r="C28" s="589">
        <v>0.11810152809540071</v>
      </c>
      <c r="D28" s="589">
        <v>0.12107903813420323</v>
      </c>
      <c r="E28" s="589">
        <v>0.11210901173693627</v>
      </c>
    </row>
    <row r="29" spans="1:7">
      <c r="B29" s="593" t="s">
        <v>73</v>
      </c>
      <c r="C29" s="590">
        <v>0.10849584960202348</v>
      </c>
      <c r="D29" s="590">
        <v>0.10410774705664386</v>
      </c>
      <c r="E29" s="590">
        <v>9.9866657780615986E-2</v>
      </c>
    </row>
    <row r="30" spans="1:7">
      <c r="B30" s="592" t="s">
        <v>74</v>
      </c>
      <c r="C30" s="589">
        <v>7.5654199474966558E-2</v>
      </c>
      <c r="D30" s="589">
        <v>6.6574264956707624E-2</v>
      </c>
      <c r="E30" s="589">
        <v>6.4449861142314879E-2</v>
      </c>
    </row>
    <row r="31" spans="1:7">
      <c r="B31" s="593" t="s">
        <v>47</v>
      </c>
      <c r="C31" s="590">
        <v>0.17922728250920122</v>
      </c>
      <c r="D31" s="590">
        <v>0.17327540174012246</v>
      </c>
      <c r="E31" s="590">
        <v>0.16938315322669703</v>
      </c>
    </row>
    <row r="32" spans="1:7">
      <c r="B32" s="592" t="s">
        <v>191</v>
      </c>
      <c r="C32" s="589">
        <v>9.1450512577037082E-2</v>
      </c>
      <c r="D32" s="589">
        <v>8.5525828866032244E-2</v>
      </c>
      <c r="E32" s="589">
        <v>8.1721955437119381E-2</v>
      </c>
    </row>
    <row r="33" spans="2:5">
      <c r="B33" s="593" t="s">
        <v>75</v>
      </c>
      <c r="C33" s="590">
        <v>0.15116691639631846</v>
      </c>
      <c r="D33" s="590">
        <v>0.15936509036641186</v>
      </c>
      <c r="E33" s="590">
        <v>0.17046197843273356</v>
      </c>
    </row>
    <row r="34" spans="2:5">
      <c r="B34" s="592" t="s">
        <v>76</v>
      </c>
      <c r="C34" s="589">
        <v>0.27590371134505254</v>
      </c>
      <c r="D34" s="589">
        <v>0.29007262887987861</v>
      </c>
      <c r="E34" s="589">
        <v>0.30200738224358287</v>
      </c>
    </row>
    <row r="35" spans="2:5">
      <c r="B35" s="594" t="s">
        <v>51</v>
      </c>
      <c r="C35" s="591">
        <f>SUM(C28:C34)</f>
        <v>1</v>
      </c>
      <c r="D35" s="591">
        <f>SUM(D28:D34)</f>
        <v>0.99999999999999989</v>
      </c>
      <c r="E35" s="591">
        <f>SUM(E28:E34)</f>
        <v>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style="242" customWidth="1"/>
    <col min="2" max="2" width="31.42578125" customWidth="1"/>
    <col min="3" max="4" width="10.140625" customWidth="1"/>
    <col min="5" max="5" width="11.7109375" customWidth="1"/>
    <col min="6" max="7" width="10.140625" customWidth="1"/>
    <col min="8" max="8" width="11.28515625" customWidth="1"/>
    <col min="9" max="10" width="10.140625" customWidth="1"/>
    <col min="11" max="11" width="12.42578125" customWidth="1"/>
    <col min="12" max="12" width="13" customWidth="1"/>
    <col min="13" max="17" width="10.42578125" customWidth="1"/>
    <col min="18" max="18" width="10.42578125" style="196" customWidth="1"/>
    <col min="19" max="20" width="10.42578125" customWidth="1"/>
    <col min="21" max="21" width="10.42578125" style="196" customWidth="1"/>
    <col min="22" max="25" width="10.42578125" customWidth="1"/>
    <col min="26" max="26" width="10.7109375" customWidth="1"/>
    <col min="27" max="27" width="23.28515625" customWidth="1"/>
    <col min="28" max="59" width="10.7109375" customWidth="1"/>
    <col min="60" max="182" width="48" customWidth="1"/>
    <col min="183" max="183" width="48" bestFit="1" customWidth="1"/>
    <col min="184" max="237" width="48" customWidth="1"/>
    <col min="238" max="259" width="48" bestFit="1" customWidth="1"/>
    <col min="260" max="261" width="48" customWidth="1"/>
    <col min="262" max="265" width="48" bestFit="1" customWidth="1"/>
    <col min="266" max="271" width="48" customWidth="1"/>
    <col min="272" max="274" width="48" bestFit="1" customWidth="1"/>
    <col min="275" max="276" width="48" customWidth="1"/>
    <col min="277" max="277" width="48" bestFit="1" customWidth="1"/>
    <col min="278" max="279" width="48" customWidth="1"/>
    <col min="280" max="283" width="48" bestFit="1" customWidth="1"/>
    <col min="284" max="285" width="48" customWidth="1"/>
    <col min="286" max="286" width="48" bestFit="1" customWidth="1"/>
    <col min="287" max="288" width="48" customWidth="1"/>
    <col min="289" max="295" width="48" bestFit="1" customWidth="1"/>
    <col min="296" max="297" width="48" customWidth="1"/>
    <col min="298" max="300" width="48" bestFit="1" customWidth="1"/>
    <col min="301" max="302" width="48" customWidth="1"/>
    <col min="303" max="306" width="48" bestFit="1" customWidth="1"/>
    <col min="307" max="308" width="48" customWidth="1"/>
    <col min="309" max="309" width="48" bestFit="1" customWidth="1"/>
    <col min="310" max="310" width="48" customWidth="1"/>
    <col min="311" max="311" width="48" bestFit="1" customWidth="1"/>
    <col min="312" max="313" width="48" customWidth="1"/>
    <col min="314" max="314" width="48" bestFit="1" customWidth="1"/>
    <col min="315" max="316" width="48" customWidth="1"/>
    <col min="317" max="317" width="48" bestFit="1" customWidth="1"/>
    <col min="318" max="319" width="48" customWidth="1"/>
    <col min="320" max="320" width="48" bestFit="1" customWidth="1"/>
    <col min="321" max="322" width="48" customWidth="1"/>
    <col min="323" max="326" width="48" bestFit="1" customWidth="1"/>
    <col min="327" max="328" width="48" customWidth="1"/>
    <col min="329" max="329" width="48" bestFit="1" customWidth="1"/>
    <col min="330" max="331" width="48" customWidth="1"/>
    <col min="332" max="338" width="48" bestFit="1" customWidth="1"/>
    <col min="339" max="340" width="48" customWidth="1"/>
    <col min="341" max="341" width="48" bestFit="1" customWidth="1"/>
    <col min="342" max="342" width="48" customWidth="1"/>
    <col min="343" max="346" width="48" bestFit="1" customWidth="1"/>
    <col min="347" max="348" width="48" customWidth="1"/>
    <col min="349" max="349" width="48" bestFit="1" customWidth="1"/>
    <col min="350" max="351" width="48" customWidth="1"/>
    <col min="352" max="352" width="48" bestFit="1" customWidth="1"/>
    <col min="353" max="354" width="48" customWidth="1"/>
    <col min="355" max="364" width="48" bestFit="1" customWidth="1"/>
    <col min="365" max="366" width="48" customWidth="1"/>
    <col min="367" max="375" width="48" bestFit="1" customWidth="1"/>
    <col min="376" max="377" width="48" customWidth="1"/>
    <col min="378" max="387" width="48" bestFit="1" customWidth="1"/>
    <col min="388" max="389" width="48" customWidth="1"/>
    <col min="390" max="390" width="48" bestFit="1" customWidth="1"/>
    <col min="391" max="391" width="48" customWidth="1"/>
    <col min="392" max="392" width="48" bestFit="1" customWidth="1"/>
    <col min="393" max="394" width="48" customWidth="1"/>
    <col min="395" max="398" width="48" bestFit="1" customWidth="1"/>
    <col min="399" max="400" width="48" customWidth="1"/>
    <col min="401" max="401" width="48" bestFit="1" customWidth="1"/>
    <col min="402" max="403" width="48" customWidth="1"/>
    <col min="404" max="404" width="48" bestFit="1" customWidth="1"/>
    <col min="405" max="405" width="48" customWidth="1"/>
    <col min="406" max="406" width="48" bestFit="1" customWidth="1"/>
    <col min="407" max="408" width="48" customWidth="1"/>
    <col min="409" max="412" width="48" bestFit="1" customWidth="1"/>
    <col min="413" max="414" width="48" customWidth="1"/>
    <col min="415" max="426" width="48" bestFit="1" customWidth="1"/>
    <col min="427" max="428" width="48" customWidth="1"/>
    <col min="429" max="437" width="48" bestFit="1" customWidth="1"/>
    <col min="438" max="439" width="48" customWidth="1"/>
    <col min="440" max="452" width="48" bestFit="1" customWidth="1"/>
    <col min="453" max="454" width="48" customWidth="1"/>
    <col min="455" max="456" width="48" bestFit="1" customWidth="1"/>
    <col min="457" max="457" width="48" customWidth="1"/>
    <col min="458" max="475" width="48" bestFit="1" customWidth="1"/>
    <col min="476" max="477" width="48" customWidth="1"/>
    <col min="478" max="478" width="48" bestFit="1" customWidth="1"/>
    <col min="479" max="480" width="48" customWidth="1"/>
    <col min="481" max="487" width="48" bestFit="1" customWidth="1"/>
    <col min="488" max="489" width="48" customWidth="1"/>
    <col min="490" max="510" width="48" bestFit="1" customWidth="1"/>
    <col min="511" max="511" width="48" customWidth="1"/>
    <col min="512" max="517" width="48" bestFit="1" customWidth="1"/>
    <col min="518" max="519" width="48" customWidth="1"/>
    <col min="520" max="520" width="48" bestFit="1" customWidth="1"/>
    <col min="521" max="522" width="48" customWidth="1"/>
    <col min="523" max="540" width="48" bestFit="1" customWidth="1"/>
    <col min="541" max="541" width="48" customWidth="1"/>
    <col min="542" max="542" width="48" bestFit="1" customWidth="1"/>
    <col min="543" max="543" width="48" customWidth="1"/>
    <col min="544" max="547" width="48" bestFit="1" customWidth="1"/>
    <col min="548" max="549" width="48" customWidth="1"/>
    <col min="550" max="554" width="48" bestFit="1" customWidth="1"/>
    <col min="555" max="556" width="48" customWidth="1"/>
    <col min="557" max="561" width="48" bestFit="1" customWidth="1"/>
    <col min="562" max="562" width="48" customWidth="1"/>
    <col min="563" max="565" width="48" bestFit="1" customWidth="1"/>
    <col min="566" max="567" width="48" customWidth="1"/>
    <col min="568" max="569" width="48" bestFit="1" customWidth="1"/>
    <col min="570" max="570" width="48" customWidth="1"/>
    <col min="571" max="575" width="48" bestFit="1" customWidth="1"/>
    <col min="576" max="577" width="48" customWidth="1"/>
    <col min="578" max="578" width="48" bestFit="1" customWidth="1"/>
    <col min="579" max="579" width="48" customWidth="1"/>
    <col min="580" max="583" width="48" bestFit="1" customWidth="1"/>
    <col min="584" max="585" width="48" customWidth="1"/>
    <col min="586" max="588" width="48" bestFit="1" customWidth="1"/>
    <col min="589" max="590" width="48" customWidth="1"/>
    <col min="591" max="591" width="48" bestFit="1" customWidth="1"/>
    <col min="592" max="593" width="48" customWidth="1"/>
    <col min="594" max="597" width="48" bestFit="1" customWidth="1"/>
    <col min="598" max="599" width="48" customWidth="1"/>
    <col min="600" max="609" width="48" bestFit="1" customWidth="1"/>
    <col min="610" max="611" width="48" customWidth="1"/>
    <col min="612" max="612" width="48" bestFit="1" customWidth="1"/>
    <col min="613" max="614" width="48" customWidth="1"/>
    <col min="615" max="621" width="48" bestFit="1" customWidth="1"/>
    <col min="622" max="624" width="48" customWidth="1"/>
    <col min="625" max="642" width="48" bestFit="1" customWidth="1"/>
    <col min="643" max="644" width="48" customWidth="1"/>
    <col min="645" max="655" width="48" bestFit="1" customWidth="1"/>
    <col min="656" max="657" width="48" customWidth="1"/>
    <col min="658" max="661" width="48" bestFit="1" customWidth="1"/>
    <col min="662" max="663" width="48" customWidth="1"/>
    <col min="664" max="667" width="48" bestFit="1" customWidth="1"/>
    <col min="668" max="669" width="48" customWidth="1"/>
    <col min="670" max="866" width="48" bestFit="1" customWidth="1"/>
    <col min="867" max="867" width="13" bestFit="1" customWidth="1"/>
  </cols>
  <sheetData>
    <row r="1" spans="1:11" s="242" customFormat="1" ht="31.15" customHeight="1">
      <c r="A1" s="534" t="s">
        <v>829</v>
      </c>
    </row>
    <row r="2" spans="1:11" s="196" customFormat="1" ht="23.25">
      <c r="A2" s="242"/>
      <c r="B2" s="528" t="s">
        <v>1110</v>
      </c>
      <c r="C2" s="212"/>
      <c r="D2" s="212"/>
      <c r="E2" s="212"/>
      <c r="F2" s="212"/>
      <c r="G2" s="212"/>
      <c r="H2" s="212"/>
      <c r="I2" s="212"/>
      <c r="J2" s="212"/>
      <c r="K2" s="212"/>
    </row>
    <row r="4" spans="1:11" ht="15.75" thickBot="1"/>
    <row r="5" spans="1:11" ht="15.75" customHeight="1" thickBot="1">
      <c r="B5" s="648" t="s">
        <v>207</v>
      </c>
      <c r="C5" s="1519" t="s">
        <v>50</v>
      </c>
      <c r="D5" s="1520"/>
      <c r="E5" s="1521"/>
      <c r="F5" s="1519" t="s">
        <v>185</v>
      </c>
      <c r="G5" s="1520"/>
      <c r="H5" s="1521"/>
      <c r="I5" s="1519" t="s">
        <v>51</v>
      </c>
      <c r="J5" s="1520"/>
      <c r="K5" s="1521"/>
    </row>
    <row r="6" spans="1:11" ht="21.75" customHeight="1" thickBot="1">
      <c r="B6" s="648"/>
      <c r="C6" s="1517" t="s">
        <v>924</v>
      </c>
      <c r="D6" s="1518"/>
      <c r="E6" s="1481" t="s">
        <v>927</v>
      </c>
      <c r="F6" s="1517" t="s">
        <v>924</v>
      </c>
      <c r="G6" s="1518"/>
      <c r="H6" s="1481" t="s">
        <v>927</v>
      </c>
      <c r="I6" s="1517" t="s">
        <v>924</v>
      </c>
      <c r="J6" s="1518"/>
      <c r="K6" s="1481" t="s">
        <v>927</v>
      </c>
    </row>
    <row r="7" spans="1:11" ht="24.75" customHeight="1" thickBot="1">
      <c r="B7" s="649"/>
      <c r="C7" s="808" t="s">
        <v>926</v>
      </c>
      <c r="D7" s="808" t="s">
        <v>928</v>
      </c>
      <c r="E7" s="1483"/>
      <c r="F7" s="808" t="s">
        <v>926</v>
      </c>
      <c r="G7" s="808" t="s">
        <v>928</v>
      </c>
      <c r="H7" s="1483"/>
      <c r="I7" s="808" t="s">
        <v>926</v>
      </c>
      <c r="J7" s="808" t="s">
        <v>928</v>
      </c>
      <c r="K7" s="1483"/>
    </row>
    <row r="8" spans="1:11">
      <c r="B8" s="803" t="s">
        <v>127</v>
      </c>
      <c r="C8" s="788">
        <v>141.83531079573001</v>
      </c>
      <c r="D8" s="789">
        <v>452.01131741298991</v>
      </c>
      <c r="E8" s="790">
        <v>0.761158346181804</v>
      </c>
      <c r="F8" s="788">
        <v>9.9416266782200005</v>
      </c>
      <c r="G8" s="789">
        <v>42.134060427479987</v>
      </c>
      <c r="H8" s="790">
        <v>0.80909274114730156</v>
      </c>
      <c r="I8" s="788">
        <v>151.77693747395</v>
      </c>
      <c r="J8" s="789">
        <v>494.14537784046991</v>
      </c>
      <c r="K8" s="790">
        <v>0.7650229232286726</v>
      </c>
    </row>
    <row r="9" spans="1:11">
      <c r="B9" s="804" t="s">
        <v>128</v>
      </c>
      <c r="C9" s="791">
        <v>49.104385341739999</v>
      </c>
      <c r="D9" s="792">
        <v>158.05917491863002</v>
      </c>
      <c r="E9" s="793">
        <v>0.76296803704269234</v>
      </c>
      <c r="F9" s="791">
        <v>0.83476706003000001</v>
      </c>
      <c r="G9" s="792">
        <v>1.2996062930300001</v>
      </c>
      <c r="H9" s="793">
        <v>0.60889360859326025</v>
      </c>
      <c r="I9" s="791">
        <v>49.939152401770002</v>
      </c>
      <c r="J9" s="792">
        <v>159.35878121166002</v>
      </c>
      <c r="K9" s="793">
        <v>0.76139682060116831</v>
      </c>
    </row>
    <row r="10" spans="1:11">
      <c r="B10" s="805" t="s">
        <v>130</v>
      </c>
      <c r="C10" s="794">
        <v>2635.7754506728998</v>
      </c>
      <c r="D10" s="795">
        <v>1724.6295135453101</v>
      </c>
      <c r="E10" s="796">
        <v>0.39552049126118821</v>
      </c>
      <c r="F10" s="794">
        <v>177.69033639255002</v>
      </c>
      <c r="G10" s="795">
        <v>103.23480947625001</v>
      </c>
      <c r="H10" s="796">
        <v>0.36748155512025105</v>
      </c>
      <c r="I10" s="794">
        <v>2813.4657870654496</v>
      </c>
      <c r="J10" s="795">
        <v>1827.8643230215603</v>
      </c>
      <c r="K10" s="796">
        <v>0.39382338245001358</v>
      </c>
    </row>
    <row r="11" spans="1:11" ht="15.75" thickBot="1">
      <c r="B11" s="806" t="s">
        <v>129</v>
      </c>
      <c r="C11" s="797">
        <v>180.16531014544</v>
      </c>
      <c r="D11" s="798">
        <v>410.84364461091025</v>
      </c>
      <c r="E11" s="799">
        <v>0.69515637843471412</v>
      </c>
      <c r="F11" s="797">
        <v>10.091399147440001</v>
      </c>
      <c r="G11" s="798">
        <v>85.276014376389995</v>
      </c>
      <c r="H11" s="799">
        <v>0.89418399037404528</v>
      </c>
      <c r="I11" s="797">
        <v>190.25670929288</v>
      </c>
      <c r="J11" s="798">
        <v>496.11965898730023</v>
      </c>
      <c r="K11" s="799">
        <v>0.72280993623134637</v>
      </c>
    </row>
    <row r="12" spans="1:11" ht="15.75" thickBot="1">
      <c r="B12" s="807" t="s">
        <v>925</v>
      </c>
      <c r="C12" s="800">
        <v>3006.8804569558097</v>
      </c>
      <c r="D12" s="801">
        <v>2745.5436504878403</v>
      </c>
      <c r="E12" s="802">
        <v>0.47728463673864036</v>
      </c>
      <c r="F12" s="800">
        <v>198.55812927824002</v>
      </c>
      <c r="G12" s="801">
        <v>231.94449057315001</v>
      </c>
      <c r="H12" s="802">
        <v>0.53877602569112704</v>
      </c>
      <c r="I12" s="800">
        <v>3205.4385862340496</v>
      </c>
      <c r="J12" s="801">
        <v>2977.4881410609905</v>
      </c>
      <c r="K12" s="802">
        <v>0.48156613726580705</v>
      </c>
    </row>
    <row r="14" spans="1:11">
      <c r="B14" s="242" t="s">
        <v>949</v>
      </c>
    </row>
    <row r="15" spans="1:11">
      <c r="B15" s="242" t="s">
        <v>921</v>
      </c>
    </row>
    <row r="18" spans="1:11" ht="30">
      <c r="A18" s="1300" t="s">
        <v>829</v>
      </c>
    </row>
    <row r="19" spans="1:11" s="1299" customFormat="1" ht="23.25">
      <c r="A19" s="1300"/>
      <c r="B19" s="528" t="s">
        <v>1111</v>
      </c>
    </row>
    <row r="20" spans="1:11" s="1299" customFormat="1"/>
    <row r="21" spans="1:11" s="1299" customFormat="1" ht="15.75" thickBot="1"/>
    <row r="22" spans="1:11" ht="15.75" thickBot="1">
      <c r="B22" s="648" t="s">
        <v>207</v>
      </c>
      <c r="C22" s="1519" t="s">
        <v>50</v>
      </c>
      <c r="D22" s="1520"/>
      <c r="E22" s="1521"/>
      <c r="F22" s="1519" t="s">
        <v>185</v>
      </c>
      <c r="G22" s="1520"/>
      <c r="H22" s="1521"/>
      <c r="I22" s="1519" t="s">
        <v>51</v>
      </c>
      <c r="J22" s="1520"/>
      <c r="K22" s="1521"/>
    </row>
    <row r="23" spans="1:11" ht="26.25" customHeight="1" thickBot="1">
      <c r="B23" s="648"/>
      <c r="C23" s="1517" t="s">
        <v>924</v>
      </c>
      <c r="D23" s="1518"/>
      <c r="E23" s="1481" t="s">
        <v>927</v>
      </c>
      <c r="F23" s="1517" t="s">
        <v>924</v>
      </c>
      <c r="G23" s="1518"/>
      <c r="H23" s="1481" t="s">
        <v>927</v>
      </c>
      <c r="I23" s="1517" t="s">
        <v>924</v>
      </c>
      <c r="J23" s="1518"/>
      <c r="K23" s="1481" t="s">
        <v>927</v>
      </c>
    </row>
    <row r="24" spans="1:11" ht="28.5" customHeight="1" thickBot="1">
      <c r="B24" s="649"/>
      <c r="C24" s="808" t="s">
        <v>926</v>
      </c>
      <c r="D24" s="808" t="s">
        <v>928</v>
      </c>
      <c r="E24" s="1483"/>
      <c r="F24" s="808" t="s">
        <v>926</v>
      </c>
      <c r="G24" s="808" t="s">
        <v>928</v>
      </c>
      <c r="H24" s="1483"/>
      <c r="I24" s="808" t="s">
        <v>926</v>
      </c>
      <c r="J24" s="808" t="s">
        <v>928</v>
      </c>
      <c r="K24" s="1483"/>
    </row>
    <row r="25" spans="1:11">
      <c r="B25" s="803" t="s">
        <v>127</v>
      </c>
      <c r="C25" s="788">
        <v>121.64463033451</v>
      </c>
      <c r="D25" s="789">
        <v>459.53581199041997</v>
      </c>
      <c r="E25" s="790">
        <v>0.79069386807324771</v>
      </c>
      <c r="F25" s="788">
        <v>10.282370867409998</v>
      </c>
      <c r="G25" s="789">
        <v>63.871922006010003</v>
      </c>
      <c r="H25" s="790">
        <v>0.86133815765782007</v>
      </c>
      <c r="I25" s="788">
        <v>131.92700120192001</v>
      </c>
      <c r="J25" s="789">
        <v>523.40773399643001</v>
      </c>
      <c r="K25" s="790">
        <v>0.79868761090164142</v>
      </c>
    </row>
    <row r="26" spans="1:11">
      <c r="B26" s="804" t="s">
        <v>201</v>
      </c>
      <c r="C26" s="791">
        <v>22.236906768609998</v>
      </c>
      <c r="D26" s="792">
        <v>104.93919773482997</v>
      </c>
      <c r="E26" s="793">
        <v>0.82514870340278024</v>
      </c>
      <c r="F26" s="791">
        <v>7.4593731601000002</v>
      </c>
      <c r="G26" s="792">
        <v>16.146115752570001</v>
      </c>
      <c r="H26" s="793">
        <v>0.68399836208873188</v>
      </c>
      <c r="I26" s="791">
        <v>29.696279928709998</v>
      </c>
      <c r="J26" s="792">
        <v>121.08531348739997</v>
      </c>
      <c r="K26" s="793">
        <v>0.80305102727786171</v>
      </c>
    </row>
    <row r="27" spans="1:11" ht="15.75" thickBot="1">
      <c r="B27" s="806" t="s">
        <v>202</v>
      </c>
      <c r="C27" s="797">
        <v>2009.7856862302999</v>
      </c>
      <c r="D27" s="798">
        <v>1630.1215835165697</v>
      </c>
      <c r="E27" s="799">
        <v>0.4478470089239206</v>
      </c>
      <c r="F27" s="797">
        <v>75.186440620689979</v>
      </c>
      <c r="G27" s="798">
        <v>80.067816505500019</v>
      </c>
      <c r="H27" s="799">
        <v>0.51572058626657324</v>
      </c>
      <c r="I27" s="797">
        <v>2084.9721268509898</v>
      </c>
      <c r="J27" s="798">
        <v>1710.1894000220698</v>
      </c>
      <c r="K27" s="799">
        <v>0.45062361322764122</v>
      </c>
    </row>
    <row r="28" spans="1:11" ht="15.75" thickBot="1">
      <c r="B28" s="809" t="s">
        <v>925</v>
      </c>
      <c r="C28" s="810">
        <v>2153.6672233334198</v>
      </c>
      <c r="D28" s="811">
        <v>2194.5965932418194</v>
      </c>
      <c r="E28" s="812">
        <v>0.50470640370903663</v>
      </c>
      <c r="F28" s="810">
        <v>92.928184648199974</v>
      </c>
      <c r="G28" s="811">
        <v>160.08585426408001</v>
      </c>
      <c r="H28" s="812">
        <v>0.63271530288318034</v>
      </c>
      <c r="I28" s="810">
        <v>2246.5954079816197</v>
      </c>
      <c r="J28" s="811">
        <v>2354.6824475058993</v>
      </c>
      <c r="K28" s="812">
        <v>0.5117453284629806</v>
      </c>
    </row>
    <row r="30" spans="1:11">
      <c r="B30" t="s">
        <v>949</v>
      </c>
    </row>
    <row r="31" spans="1:11">
      <c r="B31" t="s">
        <v>921</v>
      </c>
    </row>
    <row r="34" spans="2:2">
      <c r="B34" s="242"/>
    </row>
  </sheetData>
  <mergeCells count="18">
    <mergeCell ref="C5:E5"/>
    <mergeCell ref="F5:H5"/>
    <mergeCell ref="I5:K5"/>
    <mergeCell ref="K6:K7"/>
    <mergeCell ref="C22:E22"/>
    <mergeCell ref="F22:H22"/>
    <mergeCell ref="I22:K22"/>
    <mergeCell ref="K23:K24"/>
    <mergeCell ref="C6:D6"/>
    <mergeCell ref="E6:E7"/>
    <mergeCell ref="F6:G6"/>
    <mergeCell ref="H6:H7"/>
    <mergeCell ref="I6:J6"/>
    <mergeCell ref="C23:D23"/>
    <mergeCell ref="E23:E24"/>
    <mergeCell ref="F23:G23"/>
    <mergeCell ref="H23:H24"/>
    <mergeCell ref="I23:J23"/>
  </mergeCells>
  <hyperlinks>
    <hyperlink ref="A1" location="sommaire!A1" display="Retour sommaire"/>
    <hyperlink ref="A18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&amp;L&amp;Z&amp;F&amp;R&amp;A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showGridLines="0" zoomScaleNormal="100" workbookViewId="0">
      <selection activeCell="B1" sqref="B1"/>
    </sheetView>
  </sheetViews>
  <sheetFormatPr baseColWidth="10" defaultRowHeight="12.75"/>
  <cols>
    <col min="1" max="1" width="10.7109375" style="308" customWidth="1"/>
    <col min="2" max="2" width="56.5703125" style="308" bestFit="1" customWidth="1"/>
    <col min="3" max="14" width="6.42578125" style="308" customWidth="1"/>
    <col min="15" max="25" width="11.5703125" style="308"/>
    <col min="26" max="26" width="9.85546875" style="308" customWidth="1"/>
    <col min="27" max="260" width="11.5703125" style="308"/>
    <col min="261" max="261" width="10.28515625" style="308" customWidth="1"/>
    <col min="262" max="516" width="11.5703125" style="308"/>
    <col min="517" max="517" width="10.28515625" style="308" customWidth="1"/>
    <col min="518" max="772" width="11.5703125" style="308"/>
    <col min="773" max="773" width="10.28515625" style="308" customWidth="1"/>
    <col min="774" max="1028" width="11.5703125" style="308"/>
    <col min="1029" max="1029" width="10.28515625" style="308" customWidth="1"/>
    <col min="1030" max="1284" width="11.5703125" style="308"/>
    <col min="1285" max="1285" width="10.28515625" style="308" customWidth="1"/>
    <col min="1286" max="1540" width="11.5703125" style="308"/>
    <col min="1541" max="1541" width="10.28515625" style="308" customWidth="1"/>
    <col min="1542" max="1796" width="11.5703125" style="308"/>
    <col min="1797" max="1797" width="10.28515625" style="308" customWidth="1"/>
    <col min="1798" max="2052" width="11.5703125" style="308"/>
    <col min="2053" max="2053" width="10.28515625" style="308" customWidth="1"/>
    <col min="2054" max="2308" width="11.5703125" style="308"/>
    <col min="2309" max="2309" width="10.28515625" style="308" customWidth="1"/>
    <col min="2310" max="2564" width="11.5703125" style="308"/>
    <col min="2565" max="2565" width="10.28515625" style="308" customWidth="1"/>
    <col min="2566" max="2820" width="11.5703125" style="308"/>
    <col min="2821" max="2821" width="10.28515625" style="308" customWidth="1"/>
    <col min="2822" max="3076" width="11.5703125" style="308"/>
    <col min="3077" max="3077" width="10.28515625" style="308" customWidth="1"/>
    <col min="3078" max="3332" width="11.5703125" style="308"/>
    <col min="3333" max="3333" width="10.28515625" style="308" customWidth="1"/>
    <col min="3334" max="3588" width="11.5703125" style="308"/>
    <col min="3589" max="3589" width="10.28515625" style="308" customWidth="1"/>
    <col min="3590" max="3844" width="11.5703125" style="308"/>
    <col min="3845" max="3845" width="10.28515625" style="308" customWidth="1"/>
    <col min="3846" max="4100" width="11.5703125" style="308"/>
    <col min="4101" max="4101" width="10.28515625" style="308" customWidth="1"/>
    <col min="4102" max="4356" width="11.5703125" style="308"/>
    <col min="4357" max="4357" width="10.28515625" style="308" customWidth="1"/>
    <col min="4358" max="4612" width="11.5703125" style="308"/>
    <col min="4613" max="4613" width="10.28515625" style="308" customWidth="1"/>
    <col min="4614" max="4868" width="11.5703125" style="308"/>
    <col min="4869" max="4869" width="10.28515625" style="308" customWidth="1"/>
    <col min="4870" max="5124" width="11.5703125" style="308"/>
    <col min="5125" max="5125" width="10.28515625" style="308" customWidth="1"/>
    <col min="5126" max="5380" width="11.5703125" style="308"/>
    <col min="5381" max="5381" width="10.28515625" style="308" customWidth="1"/>
    <col min="5382" max="5636" width="11.5703125" style="308"/>
    <col min="5637" max="5637" width="10.28515625" style="308" customWidth="1"/>
    <col min="5638" max="5892" width="11.5703125" style="308"/>
    <col min="5893" max="5893" width="10.28515625" style="308" customWidth="1"/>
    <col min="5894" max="6148" width="11.5703125" style="308"/>
    <col min="6149" max="6149" width="10.28515625" style="308" customWidth="1"/>
    <col min="6150" max="6404" width="11.5703125" style="308"/>
    <col min="6405" max="6405" width="10.28515625" style="308" customWidth="1"/>
    <col min="6406" max="6660" width="11.5703125" style="308"/>
    <col min="6661" max="6661" width="10.28515625" style="308" customWidth="1"/>
    <col min="6662" max="6916" width="11.5703125" style="308"/>
    <col min="6917" max="6917" width="10.28515625" style="308" customWidth="1"/>
    <col min="6918" max="7172" width="11.5703125" style="308"/>
    <col min="7173" max="7173" width="10.28515625" style="308" customWidth="1"/>
    <col min="7174" max="7428" width="11.5703125" style="308"/>
    <col min="7429" max="7429" width="10.28515625" style="308" customWidth="1"/>
    <col min="7430" max="7684" width="11.5703125" style="308"/>
    <col min="7685" max="7685" width="10.28515625" style="308" customWidth="1"/>
    <col min="7686" max="7940" width="11.5703125" style="308"/>
    <col min="7941" max="7941" width="10.28515625" style="308" customWidth="1"/>
    <col min="7942" max="8196" width="11.5703125" style="308"/>
    <col min="8197" max="8197" width="10.28515625" style="308" customWidth="1"/>
    <col min="8198" max="8452" width="11.5703125" style="308"/>
    <col min="8453" max="8453" width="10.28515625" style="308" customWidth="1"/>
    <col min="8454" max="8708" width="11.5703125" style="308"/>
    <col min="8709" max="8709" width="10.28515625" style="308" customWidth="1"/>
    <col min="8710" max="8964" width="11.5703125" style="308"/>
    <col min="8965" max="8965" width="10.28515625" style="308" customWidth="1"/>
    <col min="8966" max="9220" width="11.5703125" style="308"/>
    <col min="9221" max="9221" width="10.28515625" style="308" customWidth="1"/>
    <col min="9222" max="9476" width="11.5703125" style="308"/>
    <col min="9477" max="9477" width="10.28515625" style="308" customWidth="1"/>
    <col min="9478" max="9732" width="11.5703125" style="308"/>
    <col min="9733" max="9733" width="10.28515625" style="308" customWidth="1"/>
    <col min="9734" max="9988" width="11.5703125" style="308"/>
    <col min="9989" max="9989" width="10.28515625" style="308" customWidth="1"/>
    <col min="9990" max="10244" width="11.5703125" style="308"/>
    <col min="10245" max="10245" width="10.28515625" style="308" customWidth="1"/>
    <col min="10246" max="10500" width="11.5703125" style="308"/>
    <col min="10501" max="10501" width="10.28515625" style="308" customWidth="1"/>
    <col min="10502" max="10756" width="11.5703125" style="308"/>
    <col min="10757" max="10757" width="10.28515625" style="308" customWidth="1"/>
    <col min="10758" max="11012" width="11.5703125" style="308"/>
    <col min="11013" max="11013" width="10.28515625" style="308" customWidth="1"/>
    <col min="11014" max="11268" width="11.5703125" style="308"/>
    <col min="11269" max="11269" width="10.28515625" style="308" customWidth="1"/>
    <col min="11270" max="11524" width="11.5703125" style="308"/>
    <col min="11525" max="11525" width="10.28515625" style="308" customWidth="1"/>
    <col min="11526" max="11780" width="11.5703125" style="308"/>
    <col min="11781" max="11781" width="10.28515625" style="308" customWidth="1"/>
    <col min="11782" max="12036" width="11.5703125" style="308"/>
    <col min="12037" max="12037" width="10.28515625" style="308" customWidth="1"/>
    <col min="12038" max="12292" width="11.5703125" style="308"/>
    <col min="12293" max="12293" width="10.28515625" style="308" customWidth="1"/>
    <col min="12294" max="12548" width="11.5703125" style="308"/>
    <col min="12549" max="12549" width="10.28515625" style="308" customWidth="1"/>
    <col min="12550" max="12804" width="11.5703125" style="308"/>
    <col min="12805" max="12805" width="10.28515625" style="308" customWidth="1"/>
    <col min="12806" max="13060" width="11.5703125" style="308"/>
    <col min="13061" max="13061" width="10.28515625" style="308" customWidth="1"/>
    <col min="13062" max="13316" width="11.5703125" style="308"/>
    <col min="13317" max="13317" width="10.28515625" style="308" customWidth="1"/>
    <col min="13318" max="13572" width="11.5703125" style="308"/>
    <col min="13573" max="13573" width="10.28515625" style="308" customWidth="1"/>
    <col min="13574" max="13828" width="11.5703125" style="308"/>
    <col min="13829" max="13829" width="10.28515625" style="308" customWidth="1"/>
    <col min="13830" max="14084" width="11.5703125" style="308"/>
    <col min="14085" max="14085" width="10.28515625" style="308" customWidth="1"/>
    <col min="14086" max="14340" width="11.5703125" style="308"/>
    <col min="14341" max="14341" width="10.28515625" style="308" customWidth="1"/>
    <col min="14342" max="14596" width="11.5703125" style="308"/>
    <col min="14597" max="14597" width="10.28515625" style="308" customWidth="1"/>
    <col min="14598" max="14852" width="11.5703125" style="308"/>
    <col min="14853" max="14853" width="10.28515625" style="308" customWidth="1"/>
    <col min="14854" max="15108" width="11.5703125" style="308"/>
    <col min="15109" max="15109" width="10.28515625" style="308" customWidth="1"/>
    <col min="15110" max="15364" width="11.5703125" style="308"/>
    <col min="15365" max="15365" width="10.28515625" style="308" customWidth="1"/>
    <col min="15366" max="15620" width="11.5703125" style="308"/>
    <col min="15621" max="15621" width="10.28515625" style="308" customWidth="1"/>
    <col min="15622" max="15876" width="11.5703125" style="308"/>
    <col min="15877" max="15877" width="10.28515625" style="308" customWidth="1"/>
    <col min="15878" max="16132" width="11.5703125" style="308"/>
    <col min="16133" max="16133" width="10.28515625" style="308" customWidth="1"/>
    <col min="16134" max="16384" width="11.5703125" style="308"/>
  </cols>
  <sheetData>
    <row r="1" spans="1:16" ht="31.15" customHeight="1">
      <c r="A1" s="534" t="s">
        <v>829</v>
      </c>
      <c r="C1" s="307"/>
    </row>
    <row r="2" spans="1:16" ht="23.25">
      <c r="B2" s="528" t="s">
        <v>714</v>
      </c>
    </row>
    <row r="4" spans="1:16">
      <c r="B4" s="1522"/>
      <c r="C4" s="1522"/>
      <c r="D4" s="1522"/>
      <c r="E4" s="1522"/>
      <c r="F4" s="1522"/>
      <c r="G4" s="1522"/>
      <c r="H4" s="1522"/>
    </row>
    <row r="5" spans="1:16">
      <c r="B5" s="323"/>
      <c r="C5" s="323"/>
      <c r="D5" s="323"/>
      <c r="E5" s="323"/>
      <c r="F5" s="323"/>
      <c r="G5" s="323"/>
      <c r="H5" s="323"/>
      <c r="I5" s="324"/>
      <c r="J5" s="325"/>
      <c r="K5" s="325"/>
      <c r="L5" s="323"/>
    </row>
    <row r="6" spans="1:16">
      <c r="B6" s="323"/>
      <c r="C6" s="323"/>
      <c r="D6" s="323"/>
      <c r="E6" s="323"/>
      <c r="F6" s="323"/>
      <c r="G6" s="323"/>
      <c r="H6" s="323"/>
      <c r="I6" s="326"/>
      <c r="J6" s="327"/>
      <c r="K6" s="328"/>
      <c r="L6" s="323"/>
    </row>
    <row r="7" spans="1:16">
      <c r="B7" s="323"/>
      <c r="C7" s="323"/>
      <c r="D7" s="323"/>
      <c r="E7" s="323"/>
      <c r="F7" s="323"/>
      <c r="G7" s="323"/>
      <c r="H7" s="323"/>
      <c r="L7" s="323"/>
      <c r="M7" s="323"/>
      <c r="N7" s="323"/>
      <c r="O7" s="323"/>
      <c r="P7" s="323"/>
    </row>
    <row r="8" spans="1:16">
      <c r="B8" s="323"/>
      <c r="C8" s="323"/>
      <c r="D8" s="323"/>
      <c r="E8" s="323"/>
      <c r="F8" s="323"/>
      <c r="G8" s="323"/>
      <c r="I8" s="323"/>
    </row>
    <row r="9" spans="1:16">
      <c r="B9" s="323"/>
      <c r="C9" s="323"/>
      <c r="D9" s="323"/>
      <c r="E9" s="323"/>
      <c r="F9" s="323"/>
      <c r="G9" s="323"/>
      <c r="I9" s="323"/>
    </row>
    <row r="10" spans="1:16">
      <c r="B10" s="323"/>
      <c r="C10" s="323"/>
      <c r="D10" s="323"/>
      <c r="E10" s="323"/>
      <c r="F10" s="323"/>
      <c r="G10" s="323"/>
      <c r="I10" s="323"/>
    </row>
    <row r="11" spans="1:16">
      <c r="B11" s="323"/>
      <c r="C11" s="323"/>
      <c r="D11" s="323"/>
      <c r="E11" s="323"/>
      <c r="F11" s="323"/>
      <c r="G11" s="323"/>
      <c r="I11" s="323"/>
    </row>
    <row r="12" spans="1:16">
      <c r="B12" s="323"/>
      <c r="C12" s="323"/>
      <c r="D12" s="323"/>
      <c r="E12" s="323"/>
      <c r="F12" s="323"/>
      <c r="G12" s="323"/>
      <c r="I12" s="323"/>
    </row>
    <row r="13" spans="1:16">
      <c r="B13" s="323"/>
      <c r="C13" s="323"/>
      <c r="D13" s="323"/>
      <c r="E13" s="323"/>
      <c r="F13" s="323"/>
      <c r="G13" s="323"/>
      <c r="I13" s="323"/>
    </row>
    <row r="14" spans="1:16">
      <c r="B14" s="323"/>
      <c r="C14" s="323"/>
      <c r="D14" s="323"/>
      <c r="E14" s="323"/>
      <c r="F14" s="323"/>
      <c r="G14" s="323"/>
      <c r="H14" s="323"/>
      <c r="I14" s="323"/>
    </row>
    <row r="15" spans="1:16">
      <c r="B15" s="323"/>
      <c r="C15" s="323"/>
      <c r="D15" s="323"/>
      <c r="E15" s="323"/>
      <c r="F15" s="323"/>
      <c r="G15" s="323"/>
      <c r="H15" s="323"/>
      <c r="I15" s="323"/>
    </row>
    <row r="16" spans="1:16">
      <c r="B16" s="323"/>
      <c r="C16" s="323"/>
      <c r="D16" s="323"/>
      <c r="E16" s="323"/>
      <c r="F16" s="323"/>
      <c r="G16" s="323"/>
    </row>
    <row r="17" spans="2:14">
      <c r="B17" s="323"/>
      <c r="C17" s="323"/>
      <c r="D17" s="323"/>
      <c r="E17" s="323"/>
      <c r="F17" s="323"/>
      <c r="G17" s="323"/>
      <c r="H17" s="323"/>
      <c r="I17" s="323"/>
    </row>
    <row r="18" spans="2:14">
      <c r="B18" s="323"/>
      <c r="C18" s="323"/>
      <c r="D18" s="323"/>
      <c r="E18" s="323"/>
      <c r="F18" s="323"/>
      <c r="G18" s="323"/>
      <c r="H18" s="323"/>
      <c r="I18" s="323"/>
    </row>
    <row r="19" spans="2:14">
      <c r="B19" s="323"/>
      <c r="C19" s="323"/>
      <c r="D19" s="323"/>
      <c r="E19" s="323"/>
      <c r="F19" s="323"/>
      <c r="G19" s="323"/>
      <c r="H19" s="323"/>
      <c r="I19" s="323"/>
    </row>
    <row r="20" spans="2:14">
      <c r="B20" s="323"/>
      <c r="C20" s="323"/>
      <c r="D20" s="323"/>
      <c r="E20" s="323"/>
      <c r="F20" s="323"/>
      <c r="G20" s="323"/>
      <c r="H20" s="323"/>
      <c r="I20" s="323"/>
    </row>
    <row r="21" spans="2:14"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</row>
    <row r="22" spans="2:14"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323"/>
    </row>
    <row r="23" spans="2:14"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</row>
    <row r="24" spans="2:14" ht="15">
      <c r="B24" s="1056" t="s">
        <v>923</v>
      </c>
      <c r="C24" s="323"/>
      <c r="D24" s="323"/>
      <c r="E24" s="323"/>
      <c r="F24" s="323"/>
      <c r="G24" s="323"/>
      <c r="H24" s="323"/>
      <c r="I24" s="323"/>
      <c r="J24" s="323"/>
      <c r="K24" s="323"/>
      <c r="L24" s="323"/>
    </row>
    <row r="25" spans="2:14" ht="27.75" customHeight="1">
      <c r="B25" s="1523" t="s">
        <v>967</v>
      </c>
      <c r="C25" s="1523"/>
      <c r="D25" s="1523"/>
      <c r="E25" s="323"/>
      <c r="F25" s="323"/>
      <c r="G25" s="323"/>
      <c r="H25" s="323"/>
      <c r="I25" s="323"/>
      <c r="J25" s="323"/>
      <c r="K25" s="323"/>
      <c r="L25" s="323"/>
    </row>
    <row r="26" spans="2:14">
      <c r="B26" s="323"/>
      <c r="C26" s="323"/>
      <c r="D26" s="323"/>
      <c r="E26" s="323"/>
      <c r="F26" s="323"/>
      <c r="G26" s="323"/>
      <c r="H26" s="323"/>
      <c r="I26" s="323"/>
      <c r="J26" s="323"/>
      <c r="K26" s="323"/>
      <c r="L26" s="323"/>
    </row>
    <row r="27" spans="2:14"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</row>
    <row r="28" spans="2:14"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</row>
    <row r="30" spans="2:14">
      <c r="B30" s="338" t="s">
        <v>207</v>
      </c>
      <c r="C30" s="331">
        <v>39082</v>
      </c>
      <c r="D30" s="331">
        <v>39447</v>
      </c>
      <c r="E30" s="331">
        <v>39783</v>
      </c>
      <c r="F30" s="331">
        <v>40178</v>
      </c>
      <c r="G30" s="331">
        <v>40543</v>
      </c>
      <c r="H30" s="339">
        <v>40908</v>
      </c>
      <c r="I30" s="339">
        <v>41274</v>
      </c>
      <c r="J30" s="339">
        <v>41639</v>
      </c>
      <c r="K30" s="339">
        <v>42004</v>
      </c>
      <c r="L30" s="339">
        <v>42369</v>
      </c>
      <c r="M30" s="339">
        <v>42370</v>
      </c>
      <c r="N30" s="813">
        <v>2017</v>
      </c>
    </row>
    <row r="31" spans="2:14" s="343" customFormat="1">
      <c r="B31" s="340" t="s">
        <v>482</v>
      </c>
      <c r="C31" s="341">
        <v>1170.1955090000001</v>
      </c>
      <c r="D31" s="341">
        <v>1427.589608</v>
      </c>
      <c r="E31" s="341">
        <v>1654.9172319999998</v>
      </c>
      <c r="F31" s="341">
        <v>1726.5104549999999</v>
      </c>
      <c r="G31" s="341">
        <v>1684.2310520259998</v>
      </c>
      <c r="H31" s="342">
        <v>1957.7063554192227</v>
      </c>
      <c r="I31" s="342">
        <v>1995.1437553637895</v>
      </c>
      <c r="J31" s="342">
        <v>1962.2058474157755</v>
      </c>
      <c r="K31" s="342">
        <v>1957.9841723509026</v>
      </c>
      <c r="L31" s="342">
        <v>2012.513971319192</v>
      </c>
      <c r="M31" s="342">
        <v>2050.7305304097349</v>
      </c>
      <c r="N31" s="342">
        <v>2276.4105639004752</v>
      </c>
    </row>
    <row r="32" spans="2:14" s="343" customFormat="1">
      <c r="B32" s="344" t="s">
        <v>487</v>
      </c>
      <c r="C32" s="341">
        <v>1844.037392</v>
      </c>
      <c r="D32" s="341">
        <v>2141.7656579999998</v>
      </c>
      <c r="E32" s="341">
        <v>2288.4181309999999</v>
      </c>
      <c r="F32" s="341">
        <v>2218.1858999999999</v>
      </c>
      <c r="G32" s="341">
        <v>2393</v>
      </c>
      <c r="H32" s="341">
        <v>2433.793318256789</v>
      </c>
      <c r="I32" s="341">
        <v>2408.7587898637653</v>
      </c>
      <c r="J32" s="341">
        <v>2385.5812452098044</v>
      </c>
      <c r="K32" s="341">
        <v>2410.597662154531</v>
      </c>
      <c r="L32" s="341">
        <v>2484.3907728935374</v>
      </c>
      <c r="M32" s="341">
        <v>2611.0799034725801</v>
      </c>
      <c r="N32" s="341">
        <v>2729.6184159503223</v>
      </c>
    </row>
    <row r="33" spans="2:14" s="343" customFormat="1">
      <c r="B33" s="344" t="s">
        <v>484</v>
      </c>
      <c r="C33" s="341">
        <v>2203.1254859999999</v>
      </c>
      <c r="D33" s="341">
        <v>2539.9238580000001</v>
      </c>
      <c r="E33" s="341">
        <v>2509.4509900000003</v>
      </c>
      <c r="F33" s="341">
        <v>2223.9782999999998</v>
      </c>
      <c r="G33" s="341">
        <v>2303.169318147</v>
      </c>
      <c r="H33" s="342">
        <v>2251.4735217000766</v>
      </c>
      <c r="I33" s="342">
        <v>2176.5402834957008</v>
      </c>
      <c r="J33" s="342">
        <v>2195.7632100228739</v>
      </c>
      <c r="K33" s="342">
        <v>2585.8481227925308</v>
      </c>
      <c r="L33" s="342">
        <v>2507.0186032962492</v>
      </c>
      <c r="M33" s="342">
        <v>2492.8100001946887</v>
      </c>
      <c r="N33" s="342">
        <v>2360.7700991621678</v>
      </c>
    </row>
    <row r="34" spans="2:14" s="343" customFormat="1">
      <c r="B34" s="344" t="s">
        <v>485</v>
      </c>
      <c r="C34" s="341">
        <v>411.07880299999999</v>
      </c>
      <c r="D34" s="341">
        <v>429.82706999999999</v>
      </c>
      <c r="E34" s="341">
        <v>457.49013100000002</v>
      </c>
      <c r="F34" s="341">
        <v>481.374596</v>
      </c>
      <c r="G34" s="341">
        <v>496.37316273600004</v>
      </c>
      <c r="H34" s="342">
        <v>490.48174975367249</v>
      </c>
      <c r="I34" s="342">
        <v>485.37037538308886</v>
      </c>
      <c r="J34" s="342">
        <v>445.72270311362269</v>
      </c>
      <c r="K34" s="342">
        <v>450.64125402803313</v>
      </c>
      <c r="L34" s="342">
        <v>466.99635636349382</v>
      </c>
      <c r="M34" s="342">
        <v>495.81851064256017</v>
      </c>
      <c r="N34" s="342">
        <v>506.8310804353128</v>
      </c>
    </row>
    <row r="35" spans="2:14" s="343" customFormat="1">
      <c r="B35" s="344" t="s">
        <v>49</v>
      </c>
      <c r="C35" s="341">
        <v>412.163251</v>
      </c>
      <c r="D35" s="341">
        <v>521.80006800000001</v>
      </c>
      <c r="E35" s="341">
        <v>752.06797400000005</v>
      </c>
      <c r="F35" s="341">
        <v>858.04714200000001</v>
      </c>
      <c r="G35" s="341">
        <v>953.48328439500051</v>
      </c>
      <c r="H35" s="342">
        <v>1215.4971873959616</v>
      </c>
      <c r="I35" s="342">
        <v>1324.3196093265472</v>
      </c>
      <c r="J35" s="342">
        <v>970.48360927047281</v>
      </c>
      <c r="K35" s="342">
        <v>1078.7961316778126</v>
      </c>
      <c r="L35" s="342">
        <v>1003.5375440524782</v>
      </c>
      <c r="M35" s="342">
        <v>1029.2482932898165</v>
      </c>
      <c r="N35" s="342">
        <v>929.93942432922177</v>
      </c>
    </row>
    <row r="36" spans="2:14" s="343" customFormat="1">
      <c r="B36" s="595" t="s">
        <v>51</v>
      </c>
      <c r="C36" s="596">
        <v>6040.6004410000005</v>
      </c>
      <c r="D36" s="596">
        <v>7060.9062620000004</v>
      </c>
      <c r="E36" s="596">
        <v>7662.3444579999996</v>
      </c>
      <c r="F36" s="596">
        <v>7508.0963929999998</v>
      </c>
      <c r="G36" s="596">
        <v>7830.2568173040008</v>
      </c>
      <c r="H36" s="597">
        <v>8348.952132525721</v>
      </c>
      <c r="I36" s="597">
        <v>8390.1328134328905</v>
      </c>
      <c r="J36" s="597">
        <v>7959.7566150325492</v>
      </c>
      <c r="K36" s="597">
        <v>8483.8673430038107</v>
      </c>
      <c r="L36" s="597">
        <v>8474.4572479249509</v>
      </c>
      <c r="M36" s="597">
        <v>8679.687238009381</v>
      </c>
      <c r="N36" s="597">
        <v>8803.569583772487</v>
      </c>
    </row>
    <row r="37" spans="2:14">
      <c r="B37" s="323"/>
      <c r="C37" s="323"/>
      <c r="D37" s="323"/>
      <c r="E37" s="323"/>
      <c r="F37" s="323"/>
      <c r="G37" s="323"/>
      <c r="L37" s="323"/>
    </row>
  </sheetData>
  <mergeCells count="2">
    <mergeCell ref="B4:H4"/>
    <mergeCell ref="B25:D25"/>
  </mergeCells>
  <conditionalFormatting sqref="K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{3837FF36-12E5-40E1-AC47-4ED111664FBF}</x14:id>
        </ext>
      </extLst>
    </cfRule>
  </conditionalFormatting>
  <conditionalFormatting sqref="J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{7ECE2208-A347-49FF-BC2A-062D983B5DFA}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37FF36-12E5-40E1-AC47-4ED111664FB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K6</xm:sqref>
        </x14:conditionalFormatting>
        <x14:conditionalFormatting xmlns:xm="http://schemas.microsoft.com/office/excel/2006/main">
          <x14:cfRule type="dataBar" id="{7ECE2208-A347-49FF-BC2A-062D983B5D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showGridLines="0" showWhiteSpace="0" zoomScaleNormal="100" zoomScaleSheetLayoutView="130" workbookViewId="0">
      <selection activeCell="B1" sqref="B1"/>
    </sheetView>
  </sheetViews>
  <sheetFormatPr baseColWidth="10" defaultRowHeight="12.75"/>
  <cols>
    <col min="1" max="1" width="10.7109375" style="308" customWidth="1"/>
    <col min="2" max="2" width="49.5703125" style="308" customWidth="1"/>
    <col min="3" max="3" width="4.7109375" style="308" customWidth="1"/>
    <col min="4" max="13" width="4.5703125" style="308" bestFit="1" customWidth="1"/>
    <col min="14" max="14" width="4.85546875" style="308" bestFit="1" customWidth="1"/>
    <col min="15" max="262" width="11.5703125" style="308"/>
    <col min="263" max="263" width="10.28515625" style="308" customWidth="1"/>
    <col min="264" max="518" width="11.5703125" style="308"/>
    <col min="519" max="519" width="10.28515625" style="308" customWidth="1"/>
    <col min="520" max="774" width="11.5703125" style="308"/>
    <col min="775" max="775" width="10.28515625" style="308" customWidth="1"/>
    <col min="776" max="1030" width="11.5703125" style="308"/>
    <col min="1031" max="1031" width="10.28515625" style="308" customWidth="1"/>
    <col min="1032" max="1286" width="11.5703125" style="308"/>
    <col min="1287" max="1287" width="10.28515625" style="308" customWidth="1"/>
    <col min="1288" max="1542" width="11.5703125" style="308"/>
    <col min="1543" max="1543" width="10.28515625" style="308" customWidth="1"/>
    <col min="1544" max="1798" width="11.5703125" style="308"/>
    <col min="1799" max="1799" width="10.28515625" style="308" customWidth="1"/>
    <col min="1800" max="2054" width="11.5703125" style="308"/>
    <col min="2055" max="2055" width="10.28515625" style="308" customWidth="1"/>
    <col min="2056" max="2310" width="11.5703125" style="308"/>
    <col min="2311" max="2311" width="10.28515625" style="308" customWidth="1"/>
    <col min="2312" max="2566" width="11.5703125" style="308"/>
    <col min="2567" max="2567" width="10.28515625" style="308" customWidth="1"/>
    <col min="2568" max="2822" width="11.5703125" style="308"/>
    <col min="2823" max="2823" width="10.28515625" style="308" customWidth="1"/>
    <col min="2824" max="3078" width="11.5703125" style="308"/>
    <col min="3079" max="3079" width="10.28515625" style="308" customWidth="1"/>
    <col min="3080" max="3334" width="11.5703125" style="308"/>
    <col min="3335" max="3335" width="10.28515625" style="308" customWidth="1"/>
    <col min="3336" max="3590" width="11.5703125" style="308"/>
    <col min="3591" max="3591" width="10.28515625" style="308" customWidth="1"/>
    <col min="3592" max="3846" width="11.5703125" style="308"/>
    <col min="3847" max="3847" width="10.28515625" style="308" customWidth="1"/>
    <col min="3848" max="4102" width="11.5703125" style="308"/>
    <col min="4103" max="4103" width="10.28515625" style="308" customWidth="1"/>
    <col min="4104" max="4358" width="11.5703125" style="308"/>
    <col min="4359" max="4359" width="10.28515625" style="308" customWidth="1"/>
    <col min="4360" max="4614" width="11.5703125" style="308"/>
    <col min="4615" max="4615" width="10.28515625" style="308" customWidth="1"/>
    <col min="4616" max="4870" width="11.5703125" style="308"/>
    <col min="4871" max="4871" width="10.28515625" style="308" customWidth="1"/>
    <col min="4872" max="5126" width="11.5703125" style="308"/>
    <col min="5127" max="5127" width="10.28515625" style="308" customWidth="1"/>
    <col min="5128" max="5382" width="11.5703125" style="308"/>
    <col min="5383" max="5383" width="10.28515625" style="308" customWidth="1"/>
    <col min="5384" max="5638" width="11.5703125" style="308"/>
    <col min="5639" max="5639" width="10.28515625" style="308" customWidth="1"/>
    <col min="5640" max="5894" width="11.5703125" style="308"/>
    <col min="5895" max="5895" width="10.28515625" style="308" customWidth="1"/>
    <col min="5896" max="6150" width="11.5703125" style="308"/>
    <col min="6151" max="6151" width="10.28515625" style="308" customWidth="1"/>
    <col min="6152" max="6406" width="11.5703125" style="308"/>
    <col min="6407" max="6407" width="10.28515625" style="308" customWidth="1"/>
    <col min="6408" max="6662" width="11.5703125" style="308"/>
    <col min="6663" max="6663" width="10.28515625" style="308" customWidth="1"/>
    <col min="6664" max="6918" width="11.5703125" style="308"/>
    <col min="6919" max="6919" width="10.28515625" style="308" customWidth="1"/>
    <col min="6920" max="7174" width="11.5703125" style="308"/>
    <col min="7175" max="7175" width="10.28515625" style="308" customWidth="1"/>
    <col min="7176" max="7430" width="11.5703125" style="308"/>
    <col min="7431" max="7431" width="10.28515625" style="308" customWidth="1"/>
    <col min="7432" max="7686" width="11.5703125" style="308"/>
    <col min="7687" max="7687" width="10.28515625" style="308" customWidth="1"/>
    <col min="7688" max="7942" width="11.5703125" style="308"/>
    <col min="7943" max="7943" width="10.28515625" style="308" customWidth="1"/>
    <col min="7944" max="8198" width="11.5703125" style="308"/>
    <col min="8199" max="8199" width="10.28515625" style="308" customWidth="1"/>
    <col min="8200" max="8454" width="11.5703125" style="308"/>
    <col min="8455" max="8455" width="10.28515625" style="308" customWidth="1"/>
    <col min="8456" max="8710" width="11.5703125" style="308"/>
    <col min="8711" max="8711" width="10.28515625" style="308" customWidth="1"/>
    <col min="8712" max="8966" width="11.5703125" style="308"/>
    <col min="8967" max="8967" width="10.28515625" style="308" customWidth="1"/>
    <col min="8968" max="9222" width="11.5703125" style="308"/>
    <col min="9223" max="9223" width="10.28515625" style="308" customWidth="1"/>
    <col min="9224" max="9478" width="11.5703125" style="308"/>
    <col min="9479" max="9479" width="10.28515625" style="308" customWidth="1"/>
    <col min="9480" max="9734" width="11.5703125" style="308"/>
    <col min="9735" max="9735" width="10.28515625" style="308" customWidth="1"/>
    <col min="9736" max="9990" width="11.5703125" style="308"/>
    <col min="9991" max="9991" width="10.28515625" style="308" customWidth="1"/>
    <col min="9992" max="10246" width="11.5703125" style="308"/>
    <col min="10247" max="10247" width="10.28515625" style="308" customWidth="1"/>
    <col min="10248" max="10502" width="11.5703125" style="308"/>
    <col min="10503" max="10503" width="10.28515625" style="308" customWidth="1"/>
    <col min="10504" max="10758" width="11.5703125" style="308"/>
    <col min="10759" max="10759" width="10.28515625" style="308" customWidth="1"/>
    <col min="10760" max="11014" width="11.5703125" style="308"/>
    <col min="11015" max="11015" width="10.28515625" style="308" customWidth="1"/>
    <col min="11016" max="11270" width="11.5703125" style="308"/>
    <col min="11271" max="11271" width="10.28515625" style="308" customWidth="1"/>
    <col min="11272" max="11526" width="11.5703125" style="308"/>
    <col min="11527" max="11527" width="10.28515625" style="308" customWidth="1"/>
    <col min="11528" max="11782" width="11.5703125" style="308"/>
    <col min="11783" max="11783" width="10.28515625" style="308" customWidth="1"/>
    <col min="11784" max="12038" width="11.5703125" style="308"/>
    <col min="12039" max="12039" width="10.28515625" style="308" customWidth="1"/>
    <col min="12040" max="12294" width="11.5703125" style="308"/>
    <col min="12295" max="12295" width="10.28515625" style="308" customWidth="1"/>
    <col min="12296" max="12550" width="11.5703125" style="308"/>
    <col min="12551" max="12551" width="10.28515625" style="308" customWidth="1"/>
    <col min="12552" max="12806" width="11.5703125" style="308"/>
    <col min="12807" max="12807" width="10.28515625" style="308" customWidth="1"/>
    <col min="12808" max="13062" width="11.5703125" style="308"/>
    <col min="13063" max="13063" width="10.28515625" style="308" customWidth="1"/>
    <col min="13064" max="13318" width="11.5703125" style="308"/>
    <col min="13319" max="13319" width="10.28515625" style="308" customWidth="1"/>
    <col min="13320" max="13574" width="11.5703125" style="308"/>
    <col min="13575" max="13575" width="10.28515625" style="308" customWidth="1"/>
    <col min="13576" max="13830" width="11.5703125" style="308"/>
    <col min="13831" max="13831" width="10.28515625" style="308" customWidth="1"/>
    <col min="13832" max="14086" width="11.5703125" style="308"/>
    <col min="14087" max="14087" width="10.28515625" style="308" customWidth="1"/>
    <col min="14088" max="14342" width="11.5703125" style="308"/>
    <col min="14343" max="14343" width="10.28515625" style="308" customWidth="1"/>
    <col min="14344" max="14598" width="11.5703125" style="308"/>
    <col min="14599" max="14599" width="10.28515625" style="308" customWidth="1"/>
    <col min="14600" max="14854" width="11.5703125" style="308"/>
    <col min="14855" max="14855" width="10.28515625" style="308" customWidth="1"/>
    <col min="14856" max="15110" width="11.5703125" style="308"/>
    <col min="15111" max="15111" width="10.28515625" style="308" customWidth="1"/>
    <col min="15112" max="15366" width="11.5703125" style="308"/>
    <col min="15367" max="15367" width="10.28515625" style="308" customWidth="1"/>
    <col min="15368" max="15622" width="11.5703125" style="308"/>
    <col min="15623" max="15623" width="10.28515625" style="308" customWidth="1"/>
    <col min="15624" max="15878" width="11.5703125" style="308"/>
    <col min="15879" max="15879" width="10.28515625" style="308" customWidth="1"/>
    <col min="15880" max="16134" width="11.5703125" style="308"/>
    <col min="16135" max="16135" width="10.28515625" style="308" customWidth="1"/>
    <col min="16136" max="16383" width="11.5703125" style="308"/>
    <col min="16384" max="16384" width="11.42578125" style="308" customWidth="1"/>
  </cols>
  <sheetData>
    <row r="1" spans="1:12" ht="31.15" customHeight="1">
      <c r="A1" s="534" t="s">
        <v>829</v>
      </c>
      <c r="C1" s="1524"/>
      <c r="D1" s="1524"/>
      <c r="E1" s="1524"/>
    </row>
    <row r="2" spans="1:12" ht="23.25">
      <c r="B2" s="528" t="s">
        <v>540</v>
      </c>
      <c r="C2" s="307"/>
    </row>
    <row r="3" spans="1:12"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</row>
    <row r="4" spans="1:12"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</row>
    <row r="5" spans="1:12"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</row>
    <row r="6" spans="1:12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</row>
    <row r="7" spans="1:12">
      <c r="B7" s="323"/>
      <c r="C7" s="323"/>
      <c r="D7" s="323"/>
      <c r="E7" s="323"/>
      <c r="F7" s="323"/>
      <c r="G7" s="323"/>
      <c r="H7" s="323"/>
      <c r="I7" s="323"/>
    </row>
    <row r="8" spans="1:12">
      <c r="B8" s="323"/>
      <c r="C8" s="323"/>
      <c r="D8" s="323"/>
      <c r="E8" s="323"/>
      <c r="F8" s="323"/>
      <c r="G8" s="323"/>
      <c r="H8" s="323"/>
      <c r="I8" s="323"/>
    </row>
    <row r="9" spans="1:12">
      <c r="B9" s="323"/>
      <c r="C9" s="323"/>
      <c r="D9" s="323"/>
      <c r="E9" s="323"/>
      <c r="F9" s="323"/>
      <c r="G9" s="323"/>
      <c r="H9" s="323"/>
      <c r="I9" s="323"/>
    </row>
    <row r="10" spans="1:12">
      <c r="B10" s="323"/>
      <c r="C10" s="323"/>
      <c r="D10" s="323"/>
      <c r="E10" s="323"/>
      <c r="F10" s="323"/>
      <c r="G10" s="323"/>
      <c r="H10" s="323"/>
      <c r="I10" s="323"/>
    </row>
    <row r="11" spans="1:12">
      <c r="B11" s="323"/>
      <c r="C11" s="323"/>
      <c r="D11" s="323"/>
      <c r="E11" s="323"/>
      <c r="F11" s="323"/>
      <c r="G11" s="323"/>
      <c r="H11" s="323"/>
      <c r="I11" s="323"/>
    </row>
    <row r="12" spans="1:12">
      <c r="B12" s="323"/>
      <c r="C12" s="323"/>
      <c r="D12" s="323"/>
      <c r="E12" s="323"/>
      <c r="F12" s="323"/>
      <c r="G12" s="323"/>
      <c r="H12" s="323"/>
      <c r="I12" s="323"/>
    </row>
    <row r="13" spans="1:12">
      <c r="B13" s="323"/>
      <c r="C13" s="323"/>
      <c r="D13" s="323"/>
      <c r="E13" s="323"/>
      <c r="F13" s="323"/>
      <c r="G13" s="323"/>
      <c r="H13" s="323"/>
      <c r="I13" s="323"/>
    </row>
    <row r="14" spans="1:12">
      <c r="B14" s="323"/>
      <c r="C14" s="323"/>
      <c r="D14" s="323"/>
      <c r="E14" s="323"/>
      <c r="F14" s="323"/>
      <c r="G14" s="323"/>
      <c r="H14" s="323"/>
      <c r="I14" s="323"/>
    </row>
    <row r="15" spans="1:12">
      <c r="B15" s="323"/>
      <c r="C15" s="323"/>
      <c r="D15" s="323"/>
      <c r="E15" s="323"/>
      <c r="F15" s="323"/>
      <c r="G15" s="323"/>
      <c r="H15" s="323"/>
      <c r="I15" s="323"/>
    </row>
    <row r="16" spans="1:12">
      <c r="B16" s="323"/>
      <c r="C16" s="323"/>
      <c r="D16" s="323"/>
      <c r="E16" s="323"/>
      <c r="F16" s="323"/>
      <c r="G16" s="323"/>
      <c r="H16" s="323"/>
      <c r="I16" s="323"/>
    </row>
    <row r="17" spans="2:14">
      <c r="B17" s="323"/>
      <c r="C17" s="323"/>
      <c r="D17" s="323"/>
      <c r="E17" s="323"/>
      <c r="F17" s="323"/>
      <c r="G17" s="323"/>
      <c r="H17" s="323"/>
      <c r="I17" s="323"/>
    </row>
    <row r="18" spans="2:14">
      <c r="B18" s="323"/>
      <c r="C18" s="323"/>
      <c r="D18" s="323"/>
      <c r="E18" s="323"/>
      <c r="F18" s="323"/>
      <c r="G18" s="323"/>
      <c r="H18" s="323"/>
      <c r="I18" s="323"/>
    </row>
    <row r="19" spans="2:14">
      <c r="B19" s="323"/>
      <c r="C19" s="323"/>
      <c r="D19" s="323"/>
      <c r="E19" s="323"/>
      <c r="F19" s="323"/>
      <c r="G19" s="323"/>
      <c r="H19" s="323"/>
      <c r="I19" s="323"/>
    </row>
    <row r="20" spans="2:14">
      <c r="B20" s="323"/>
      <c r="C20" s="323"/>
      <c r="D20" s="323"/>
      <c r="E20" s="323"/>
      <c r="F20" s="323"/>
      <c r="G20" s="323"/>
      <c r="H20" s="323"/>
      <c r="I20" s="323"/>
    </row>
    <row r="21" spans="2:14">
      <c r="B21" s="323"/>
      <c r="C21" s="323"/>
      <c r="D21" s="323"/>
      <c r="E21" s="323"/>
      <c r="F21" s="323"/>
      <c r="G21" s="323"/>
      <c r="H21" s="323"/>
      <c r="I21" s="323"/>
    </row>
    <row r="22" spans="2:14">
      <c r="B22" s="323"/>
      <c r="C22" s="323"/>
      <c r="D22" s="323"/>
      <c r="E22" s="323"/>
      <c r="F22" s="323"/>
      <c r="G22" s="323"/>
      <c r="H22" s="323"/>
      <c r="I22" s="323"/>
    </row>
    <row r="23" spans="2:14">
      <c r="B23" s="323"/>
      <c r="C23" s="323"/>
      <c r="D23" s="323"/>
      <c r="E23" s="323"/>
      <c r="F23" s="323"/>
      <c r="G23" s="323"/>
      <c r="H23" s="323"/>
      <c r="I23" s="323"/>
    </row>
    <row r="24" spans="2:14">
      <c r="B24" s="323"/>
      <c r="C24" s="323"/>
      <c r="D24" s="323"/>
      <c r="E24" s="323"/>
      <c r="F24" s="323"/>
      <c r="G24" s="323"/>
      <c r="H24" s="323"/>
      <c r="I24" s="323"/>
      <c r="J24" s="323"/>
      <c r="K24" s="323"/>
      <c r="L24" s="323"/>
    </row>
    <row r="25" spans="2:14"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</row>
    <row r="26" spans="2:14" s="365" customFormat="1" ht="11.25">
      <c r="B26" s="338" t="s">
        <v>207</v>
      </c>
      <c r="C26" s="331">
        <v>39082</v>
      </c>
      <c r="D26" s="331">
        <v>39447</v>
      </c>
      <c r="E26" s="331">
        <v>39783</v>
      </c>
      <c r="F26" s="331">
        <v>40178</v>
      </c>
      <c r="G26" s="331">
        <v>40543</v>
      </c>
      <c r="H26" s="331">
        <v>40908</v>
      </c>
      <c r="I26" s="331">
        <v>41274</v>
      </c>
      <c r="J26" s="331">
        <v>41639</v>
      </c>
      <c r="K26" s="331">
        <v>42004</v>
      </c>
      <c r="L26" s="331">
        <v>42369</v>
      </c>
      <c r="M26" s="331">
        <v>42370</v>
      </c>
      <c r="N26" s="1329">
        <v>2017</v>
      </c>
    </row>
    <row r="27" spans="2:14" s="366" customFormat="1" ht="11.25">
      <c r="B27" s="340" t="s">
        <v>482</v>
      </c>
      <c r="C27" s="341">
        <v>1355.201832</v>
      </c>
      <c r="D27" s="341">
        <v>1577.5954769999998</v>
      </c>
      <c r="E27" s="341">
        <v>1898.7158989999998</v>
      </c>
      <c r="F27" s="341">
        <v>1735.9346370000001</v>
      </c>
      <c r="G27" s="341">
        <v>1537.9153550000001</v>
      </c>
      <c r="H27" s="341">
        <v>1823.7985984003783</v>
      </c>
      <c r="I27" s="341">
        <v>1679.0553180626584</v>
      </c>
      <c r="J27" s="341">
        <v>1538.5205151050334</v>
      </c>
      <c r="K27" s="341">
        <v>1553.4449952342695</v>
      </c>
      <c r="L27" s="341">
        <v>1571.9300071896346</v>
      </c>
      <c r="M27" s="341">
        <v>1527.4776103785832</v>
      </c>
      <c r="N27" s="341">
        <v>1652.2684985723981</v>
      </c>
    </row>
    <row r="28" spans="2:14" s="366" customFormat="1" ht="11.25">
      <c r="B28" s="340" t="s">
        <v>541</v>
      </c>
      <c r="C28" s="341">
        <v>1483.9079529999999</v>
      </c>
      <c r="D28" s="341">
        <v>1657.0992679999999</v>
      </c>
      <c r="E28" s="341">
        <v>1785.3740249999998</v>
      </c>
      <c r="F28" s="341">
        <v>1893.4153799999999</v>
      </c>
      <c r="G28" s="341">
        <v>2133</v>
      </c>
      <c r="H28" s="341">
        <v>2139.8048293891311</v>
      </c>
      <c r="I28" s="341">
        <v>2262.8261815093556</v>
      </c>
      <c r="J28" s="341">
        <v>2355.9827311292124</v>
      </c>
      <c r="K28" s="341">
        <v>2388.6368419309765</v>
      </c>
      <c r="L28" s="341">
        <v>2568.7111492305344</v>
      </c>
      <c r="M28" s="341">
        <v>2722.6622749073176</v>
      </c>
      <c r="N28" s="341">
        <v>2816.6065739634578</v>
      </c>
    </row>
    <row r="29" spans="2:14" s="366" customFormat="1" ht="11.25">
      <c r="B29" s="340" t="s">
        <v>542</v>
      </c>
      <c r="C29" s="341">
        <v>2310.4552819999999</v>
      </c>
      <c r="D29" s="341">
        <v>2797.7463130000001</v>
      </c>
      <c r="E29" s="341">
        <v>2777.5683670000003</v>
      </c>
      <c r="F29" s="341">
        <v>2506.6553650000001</v>
      </c>
      <c r="G29" s="341">
        <v>2652.5696234850002</v>
      </c>
      <c r="H29" s="341">
        <v>2664.899893260806</v>
      </c>
      <c r="I29" s="341">
        <v>2598.52035089637</v>
      </c>
      <c r="J29" s="341">
        <v>2557.2458346829153</v>
      </c>
      <c r="K29" s="341">
        <v>2902.7912133478794</v>
      </c>
      <c r="L29" s="341">
        <v>2730.4637898629235</v>
      </c>
      <c r="M29" s="341">
        <v>2752.3083358999106</v>
      </c>
      <c r="N29" s="341">
        <v>2736.2766107524749</v>
      </c>
    </row>
    <row r="30" spans="2:14" s="366" customFormat="1" ht="11.25">
      <c r="B30" s="340" t="s">
        <v>543</v>
      </c>
      <c r="C30" s="341">
        <v>455.79366999999996</v>
      </c>
      <c r="D30" s="341">
        <v>512.72099300000002</v>
      </c>
      <c r="E30" s="341">
        <v>613.42161600000009</v>
      </c>
      <c r="F30" s="341">
        <v>594.83566599999995</v>
      </c>
      <c r="G30" s="341">
        <v>621.06144239899993</v>
      </c>
      <c r="H30" s="341">
        <v>629.32356466088811</v>
      </c>
      <c r="I30" s="341">
        <v>600.40674138219174</v>
      </c>
      <c r="J30" s="341">
        <v>570.66828990163049</v>
      </c>
      <c r="K30" s="341">
        <v>594.91053339641644</v>
      </c>
      <c r="L30" s="341">
        <v>620.41184487378052</v>
      </c>
      <c r="M30" s="341">
        <v>661.26497164815964</v>
      </c>
      <c r="N30" s="341">
        <v>665.87689607981292</v>
      </c>
    </row>
    <row r="31" spans="2:14" s="366" customFormat="1" ht="11.25">
      <c r="B31" s="340" t="s">
        <v>544</v>
      </c>
      <c r="C31" s="341">
        <v>435.24170199999998</v>
      </c>
      <c r="D31" s="341">
        <v>515.74422300000003</v>
      </c>
      <c r="E31" s="341">
        <v>587.26456799999994</v>
      </c>
      <c r="F31" s="341">
        <v>777.25535500000001</v>
      </c>
      <c r="G31" s="341">
        <v>885.44269526899984</v>
      </c>
      <c r="H31" s="341">
        <v>1091.1252468145219</v>
      </c>
      <c r="I31" s="341">
        <v>1249.3242215823125</v>
      </c>
      <c r="J31" s="341">
        <v>937.33924421375718</v>
      </c>
      <c r="K31" s="341">
        <v>1044.0952378512666</v>
      </c>
      <c r="L31" s="341">
        <v>982.953103797072</v>
      </c>
      <c r="M31" s="341">
        <v>1015.9740454544288</v>
      </c>
      <c r="N31" s="341">
        <v>932.98494927633215</v>
      </c>
    </row>
    <row r="32" spans="2:14" s="367" customFormat="1" ht="11.25">
      <c r="B32" s="598" t="s">
        <v>51</v>
      </c>
      <c r="C32" s="596">
        <v>6040.6004389999998</v>
      </c>
      <c r="D32" s="596">
        <v>7060.9062739999999</v>
      </c>
      <c r="E32" s="596">
        <v>7662.344474999999</v>
      </c>
      <c r="F32" s="596">
        <v>7508.0964029999996</v>
      </c>
      <c r="G32" s="596">
        <v>7829.9891161530004</v>
      </c>
      <c r="H32" s="596">
        <v>8348.9521325257247</v>
      </c>
      <c r="I32" s="596">
        <v>8390.1328134328887</v>
      </c>
      <c r="J32" s="596">
        <v>7959.7566150325492</v>
      </c>
      <c r="K32" s="596">
        <v>8483.8788217608089</v>
      </c>
      <c r="L32" s="596">
        <v>8474.4698949539452</v>
      </c>
      <c r="M32" s="596">
        <v>8679.6872382883994</v>
      </c>
      <c r="N32" s="596">
        <v>8803.569583772487</v>
      </c>
    </row>
    <row r="35" spans="2:4" ht="15">
      <c r="B35" s="1056" t="s">
        <v>920</v>
      </c>
    </row>
    <row r="36" spans="2:4" ht="33" customHeight="1">
      <c r="B36" s="1525" t="s">
        <v>967</v>
      </c>
      <c r="C36" s="1525"/>
      <c r="D36" s="1525"/>
    </row>
  </sheetData>
  <mergeCells count="2">
    <mergeCell ref="C1:E1"/>
    <mergeCell ref="B36:D36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7"/>
  <sheetViews>
    <sheetView showGridLines="0" zoomScaleNormal="100" workbookViewId="0">
      <selection activeCell="B1" sqref="B1"/>
    </sheetView>
  </sheetViews>
  <sheetFormatPr baseColWidth="10" defaultColWidth="11.42578125" defaultRowHeight="11.25"/>
  <cols>
    <col min="1" max="1" width="10.7109375" style="347" customWidth="1"/>
    <col min="2" max="2" width="48" style="345" customWidth="1"/>
    <col min="3" max="4" width="8.7109375" style="346" customWidth="1"/>
    <col min="5" max="5" width="9.42578125" style="347" customWidth="1"/>
    <col min="6" max="16384" width="11.42578125" style="347"/>
  </cols>
  <sheetData>
    <row r="1" spans="1:5" ht="31.15" customHeight="1">
      <c r="A1" s="534" t="s">
        <v>829</v>
      </c>
    </row>
    <row r="2" spans="1:5" ht="23.25">
      <c r="A2" s="529"/>
      <c r="B2" s="528" t="s">
        <v>716</v>
      </c>
    </row>
    <row r="3" spans="1:5" ht="11.25" customHeight="1"/>
    <row r="4" spans="1:5">
      <c r="B4" s="349"/>
      <c r="C4" s="350" t="s">
        <v>488</v>
      </c>
      <c r="D4" s="350" t="s">
        <v>488</v>
      </c>
    </row>
    <row r="5" spans="1:5">
      <c r="B5" s="1526" t="s">
        <v>489</v>
      </c>
      <c r="C5" s="1526" t="s">
        <v>168</v>
      </c>
      <c r="D5" s="1526" t="s">
        <v>646</v>
      </c>
      <c r="E5" s="1526">
        <v>2017</v>
      </c>
    </row>
    <row r="6" spans="1:5" ht="10.15" customHeight="1">
      <c r="B6" s="1527"/>
      <c r="C6" s="1527"/>
      <c r="D6" s="1527"/>
      <c r="E6" s="1527"/>
    </row>
    <row r="7" spans="1:5" ht="11.25" customHeight="1">
      <c r="B7" s="314" t="s">
        <v>52</v>
      </c>
      <c r="C7" s="351"/>
      <c r="D7" s="351"/>
      <c r="E7" s="351"/>
    </row>
    <row r="8" spans="1:5">
      <c r="A8" s="352"/>
      <c r="B8" s="353" t="s">
        <v>490</v>
      </c>
      <c r="C8" s="354">
        <v>2012.5139713191904</v>
      </c>
      <c r="D8" s="354">
        <v>2050.7305304097335</v>
      </c>
      <c r="E8" s="354">
        <v>2276.4105639004752</v>
      </c>
    </row>
    <row r="9" spans="1:5">
      <c r="A9" s="352"/>
      <c r="B9" s="355" t="s">
        <v>491</v>
      </c>
      <c r="C9" s="356">
        <v>319.01999934256287</v>
      </c>
      <c r="D9" s="356">
        <v>387.41475526982691</v>
      </c>
      <c r="E9" s="356">
        <v>479.47462946723084</v>
      </c>
    </row>
    <row r="10" spans="1:5">
      <c r="B10" s="357" t="s">
        <v>492</v>
      </c>
      <c r="C10" s="354">
        <v>122.99448416751825</v>
      </c>
      <c r="D10" s="354">
        <v>122.06575287319312</v>
      </c>
      <c r="E10" s="354">
        <v>128.80853100328846</v>
      </c>
    </row>
    <row r="11" spans="1:5">
      <c r="B11" s="355" t="s">
        <v>493</v>
      </c>
      <c r="C11" s="356">
        <v>1233.4993445748805</v>
      </c>
      <c r="D11" s="356">
        <v>1250.8481813023179</v>
      </c>
      <c r="E11" s="356">
        <v>1349.0177091370506</v>
      </c>
    </row>
    <row r="12" spans="1:5">
      <c r="B12" s="357" t="s">
        <v>494</v>
      </c>
      <c r="C12" s="354">
        <v>21.520179864999999</v>
      </c>
      <c r="D12" s="354">
        <v>20.481114940000005</v>
      </c>
      <c r="E12" s="354">
        <v>29.099305417</v>
      </c>
    </row>
    <row r="13" spans="1:5">
      <c r="B13" s="355" t="s">
        <v>495</v>
      </c>
      <c r="C13" s="356">
        <v>315.47996336922955</v>
      </c>
      <c r="D13" s="356">
        <v>269.92072602439606</v>
      </c>
      <c r="E13" s="356">
        <v>290.01038887590715</v>
      </c>
    </row>
    <row r="14" spans="1:5">
      <c r="B14" s="353" t="s">
        <v>496</v>
      </c>
      <c r="C14" s="354">
        <v>2484.3907728935374</v>
      </c>
      <c r="D14" s="354">
        <v>2611.0799034725801</v>
      </c>
      <c r="E14" s="354">
        <v>2729.6184159503223</v>
      </c>
    </row>
    <row r="15" spans="1:5">
      <c r="B15" s="355" t="s">
        <v>497</v>
      </c>
      <c r="C15" s="356">
        <v>2229.9596513051615</v>
      </c>
      <c r="D15" s="356">
        <v>2327.6136270115958</v>
      </c>
      <c r="E15" s="356">
        <v>2435.0491201772415</v>
      </c>
    </row>
    <row r="16" spans="1:5">
      <c r="B16" s="357" t="s">
        <v>498</v>
      </c>
      <c r="C16" s="354">
        <v>127.51928148900001</v>
      </c>
      <c r="D16" s="354">
        <v>153.74805186399996</v>
      </c>
      <c r="E16" s="354">
        <v>157.85439530400001</v>
      </c>
    </row>
    <row r="17" spans="2:5">
      <c r="B17" s="355" t="s">
        <v>499</v>
      </c>
      <c r="C17" s="356">
        <v>0.13970149200000001</v>
      </c>
      <c r="D17" s="356">
        <v>0.13887083</v>
      </c>
      <c r="E17" s="356">
        <v>9.890410899999999E-2</v>
      </c>
    </row>
    <row r="18" spans="2:5">
      <c r="B18" s="357" t="s">
        <v>500</v>
      </c>
      <c r="C18" s="354">
        <v>70.869829565836625</v>
      </c>
      <c r="D18" s="354">
        <v>72.359472913960133</v>
      </c>
      <c r="E18" s="354">
        <v>82.626166617198976</v>
      </c>
    </row>
    <row r="19" spans="2:5">
      <c r="B19" s="355" t="s">
        <v>501</v>
      </c>
      <c r="C19" s="356">
        <v>44.122830198423429</v>
      </c>
      <c r="D19" s="356">
        <v>45.600145016468687</v>
      </c>
      <c r="E19" s="356">
        <v>42.848077048599272</v>
      </c>
    </row>
    <row r="20" spans="2:5">
      <c r="B20" s="357" t="s">
        <v>502</v>
      </c>
      <c r="C20" s="354">
        <v>11.7794788431175</v>
      </c>
      <c r="D20" s="354">
        <v>11.619735836554684</v>
      </c>
      <c r="E20" s="354">
        <v>11.149999727282555</v>
      </c>
    </row>
    <row r="21" spans="2:5">
      <c r="B21" s="358" t="s">
        <v>503</v>
      </c>
      <c r="C21" s="356">
        <v>2507.0186032962492</v>
      </c>
      <c r="D21" s="356">
        <v>2492.8100001946887</v>
      </c>
      <c r="E21" s="356">
        <v>2360.7700991621678</v>
      </c>
    </row>
    <row r="22" spans="2:5">
      <c r="B22" s="357" t="s">
        <v>504</v>
      </c>
      <c r="C22" s="354">
        <v>714.55664778699997</v>
      </c>
      <c r="D22" s="354">
        <v>728.36635707699998</v>
      </c>
      <c r="E22" s="354">
        <v>716.99046400800012</v>
      </c>
    </row>
    <row r="23" spans="2:5">
      <c r="B23" s="355" t="s">
        <v>505</v>
      </c>
      <c r="C23" s="356">
        <v>732.22470915700012</v>
      </c>
      <c r="D23" s="356">
        <v>709.38973125500013</v>
      </c>
      <c r="E23" s="356">
        <v>720.14544338899975</v>
      </c>
    </row>
    <row r="24" spans="2:5">
      <c r="B24" s="357" t="s">
        <v>506</v>
      </c>
      <c r="C24" s="354">
        <v>441.53249640107146</v>
      </c>
      <c r="D24" s="354">
        <v>474.36460663317371</v>
      </c>
      <c r="E24" s="354">
        <v>410.49089963239953</v>
      </c>
    </row>
    <row r="25" spans="2:5">
      <c r="B25" s="355" t="s">
        <v>507</v>
      </c>
      <c r="C25" s="356">
        <v>1.5830622010000004</v>
      </c>
      <c r="D25" s="356">
        <v>1.5823281499999999</v>
      </c>
      <c r="E25" s="356">
        <v>1.2808578150000001</v>
      </c>
    </row>
    <row r="26" spans="2:5">
      <c r="B26" s="357" t="s">
        <v>508</v>
      </c>
      <c r="C26" s="354">
        <v>279.51288196899992</v>
      </c>
      <c r="D26" s="354">
        <v>266.70825464100005</v>
      </c>
      <c r="E26" s="354">
        <v>263.03892623300021</v>
      </c>
    </row>
    <row r="27" spans="2:5">
      <c r="B27" s="355" t="s">
        <v>509</v>
      </c>
      <c r="C27" s="356">
        <v>337.60880578217819</v>
      </c>
      <c r="D27" s="356">
        <v>312.39872244451391</v>
      </c>
      <c r="E27" s="356">
        <v>248.82009021577937</v>
      </c>
    </row>
    <row r="28" spans="2:5">
      <c r="B28" s="353" t="s">
        <v>510</v>
      </c>
      <c r="C28" s="354">
        <v>466.99635636349382</v>
      </c>
      <c r="D28" s="354">
        <v>495.81851064256017</v>
      </c>
      <c r="E28" s="354">
        <v>506.8310804353128</v>
      </c>
    </row>
    <row r="29" spans="2:5">
      <c r="B29" s="355" t="s">
        <v>511</v>
      </c>
      <c r="C29" s="356">
        <v>40.347757862501915</v>
      </c>
      <c r="D29" s="356">
        <v>42.862601130411193</v>
      </c>
      <c r="E29" s="356">
        <v>40.938340998752942</v>
      </c>
    </row>
    <row r="30" spans="2:5">
      <c r="B30" s="357" t="s">
        <v>512</v>
      </c>
      <c r="C30" s="354">
        <v>302.53578118885417</v>
      </c>
      <c r="D30" s="354">
        <v>328.27314215778182</v>
      </c>
      <c r="E30" s="354">
        <v>336.61022739849591</v>
      </c>
    </row>
    <row r="31" spans="2:5">
      <c r="B31" s="355" t="s">
        <v>513</v>
      </c>
      <c r="C31" s="356">
        <v>27.85089605056444</v>
      </c>
      <c r="D31" s="356">
        <v>25.858381335891419</v>
      </c>
      <c r="E31" s="356">
        <v>26.293969128344923</v>
      </c>
    </row>
    <row r="32" spans="2:5">
      <c r="B32" s="357" t="s">
        <v>514</v>
      </c>
      <c r="C32" s="354">
        <v>92.548460044417354</v>
      </c>
      <c r="D32" s="354">
        <v>96.255954523600764</v>
      </c>
      <c r="E32" s="354">
        <v>102.40954363316534</v>
      </c>
    </row>
    <row r="33" spans="1:6">
      <c r="B33" s="355" t="s">
        <v>515</v>
      </c>
      <c r="C33" s="356">
        <v>3.7134612171557815</v>
      </c>
      <c r="D33" s="356">
        <v>2.5684314948749134</v>
      </c>
      <c r="E33" s="356">
        <v>2.4189190925537609</v>
      </c>
    </row>
    <row r="34" spans="1:6" s="359" customFormat="1">
      <c r="B34" s="353" t="s">
        <v>516</v>
      </c>
      <c r="C34" s="354">
        <v>1003.5375441009702</v>
      </c>
      <c r="D34" s="354">
        <v>1029.2482932903245</v>
      </c>
      <c r="E34" s="354">
        <v>929.93942432922177</v>
      </c>
    </row>
    <row r="35" spans="1:6" s="359" customFormat="1">
      <c r="B35" s="360" t="s">
        <v>517</v>
      </c>
      <c r="C35" s="361">
        <v>8474.4572479734361</v>
      </c>
      <c r="D35" s="361">
        <v>8679.687238009883</v>
      </c>
      <c r="E35" s="361">
        <v>8803.569583772487</v>
      </c>
    </row>
    <row r="36" spans="1:6" s="359" customFormat="1">
      <c r="B36" s="1201"/>
      <c r="C36" s="1202"/>
      <c r="D36" s="1202"/>
      <c r="E36" s="1202"/>
    </row>
    <row r="37" spans="1:6" s="359" customFormat="1" ht="15">
      <c r="B37" s="1056" t="s">
        <v>923</v>
      </c>
      <c r="C37" s="1057"/>
      <c r="D37" s="1057"/>
      <c r="E37" s="1202"/>
    </row>
    <row r="38" spans="1:6" s="359" customFormat="1" ht="29.25" customHeight="1">
      <c r="B38" s="1523" t="s">
        <v>967</v>
      </c>
      <c r="C38" s="1523"/>
      <c r="D38" s="1523"/>
      <c r="E38" s="1202"/>
    </row>
    <row r="39" spans="1:6" s="359" customFormat="1" ht="40.5" customHeight="1">
      <c r="B39" s="1528" t="s">
        <v>930</v>
      </c>
      <c r="C39" s="1528"/>
      <c r="D39" s="1528"/>
      <c r="E39" s="1528"/>
      <c r="F39" s="1203"/>
    </row>
    <row r="40" spans="1:6" s="359" customFormat="1" ht="29.25" customHeight="1">
      <c r="B40" s="1064"/>
      <c r="C40" s="1064"/>
      <c r="D40" s="1064"/>
      <c r="E40" s="1202"/>
    </row>
    <row r="41" spans="1:6">
      <c r="E41" s="346"/>
    </row>
    <row r="42" spans="1:6" ht="31.5">
      <c r="A42" s="534" t="s">
        <v>829</v>
      </c>
      <c r="B42" s="528" t="s">
        <v>719</v>
      </c>
      <c r="E42" s="346"/>
    </row>
    <row r="43" spans="1:6">
      <c r="E43" s="346"/>
    </row>
    <row r="44" spans="1:6" s="359" customFormat="1">
      <c r="B44" s="1526" t="s">
        <v>489</v>
      </c>
      <c r="C44" s="1526" t="s">
        <v>168</v>
      </c>
      <c r="D44" s="1526" t="s">
        <v>646</v>
      </c>
      <c r="E44" s="1526">
        <v>2017</v>
      </c>
    </row>
    <row r="45" spans="1:6" s="359" customFormat="1" ht="10.15" customHeight="1">
      <c r="B45" s="1527"/>
      <c r="C45" s="1527"/>
      <c r="D45" s="1527"/>
      <c r="E45" s="1527"/>
    </row>
    <row r="46" spans="1:6">
      <c r="B46" s="314" t="s">
        <v>58</v>
      </c>
      <c r="C46" s="362"/>
      <c r="D46" s="362"/>
      <c r="E46" s="362"/>
    </row>
    <row r="47" spans="1:6">
      <c r="A47" s="352"/>
      <c r="B47" s="353" t="s">
        <v>490</v>
      </c>
      <c r="C47" s="363">
        <v>1571.9249286716442</v>
      </c>
      <c r="D47" s="363">
        <v>1527.4776103855741</v>
      </c>
      <c r="E47" s="363">
        <v>1652.2684985723981</v>
      </c>
    </row>
    <row r="48" spans="1:6">
      <c r="A48" s="352"/>
      <c r="B48" s="355" t="s">
        <v>518</v>
      </c>
      <c r="C48" s="362">
        <v>13.706654136455683</v>
      </c>
      <c r="D48" s="362">
        <v>7.8465676146019607</v>
      </c>
      <c r="E48" s="362">
        <v>8.5371527152160986</v>
      </c>
    </row>
    <row r="49" spans="2:5">
      <c r="B49" s="357" t="s">
        <v>519</v>
      </c>
      <c r="C49" s="363">
        <v>105.77671005158406</v>
      </c>
      <c r="D49" s="363">
        <v>111.41488957418836</v>
      </c>
      <c r="E49" s="363">
        <v>106.56273328002577</v>
      </c>
    </row>
    <row r="50" spans="2:5">
      <c r="B50" s="355" t="s">
        <v>520</v>
      </c>
      <c r="C50" s="362">
        <v>1101.6204670658558</v>
      </c>
      <c r="D50" s="362">
        <v>1097.5601029824115</v>
      </c>
      <c r="E50" s="362">
        <v>1197.6687092873524</v>
      </c>
    </row>
    <row r="51" spans="2:5">
      <c r="B51" s="357" t="s">
        <v>521</v>
      </c>
      <c r="C51" s="363">
        <v>30.398611326268156</v>
      </c>
      <c r="D51" s="363">
        <v>33.217542903567875</v>
      </c>
      <c r="E51" s="363">
        <v>42.736781157816417</v>
      </c>
    </row>
    <row r="52" spans="2:5">
      <c r="B52" s="355" t="s">
        <v>522</v>
      </c>
      <c r="C52" s="362">
        <v>320.42248609147987</v>
      </c>
      <c r="D52" s="362">
        <v>277.43850731080448</v>
      </c>
      <c r="E52" s="362">
        <v>296.77763153398746</v>
      </c>
    </row>
    <row r="53" spans="2:5">
      <c r="B53" s="353" t="s">
        <v>523</v>
      </c>
      <c r="C53" s="363">
        <v>2568.7111492305344</v>
      </c>
      <c r="D53" s="363">
        <v>2722.6622749073176</v>
      </c>
      <c r="E53" s="363">
        <v>2816.6065739634578</v>
      </c>
    </row>
    <row r="54" spans="2:5">
      <c r="B54" s="355" t="s">
        <v>524</v>
      </c>
      <c r="C54" s="362">
        <v>277.74627151070973</v>
      </c>
      <c r="D54" s="362">
        <v>296.19996583001523</v>
      </c>
      <c r="E54" s="362">
        <v>269.82972466700011</v>
      </c>
    </row>
    <row r="55" spans="2:5">
      <c r="B55" s="357" t="s">
        <v>521</v>
      </c>
      <c r="C55" s="363">
        <v>1.083319967</v>
      </c>
      <c r="D55" s="363">
        <v>0.3</v>
      </c>
      <c r="E55" s="363">
        <v>0</v>
      </c>
    </row>
    <row r="56" spans="2:5">
      <c r="B56" s="355" t="s">
        <v>519</v>
      </c>
      <c r="C56" s="362">
        <v>880.61259650321074</v>
      </c>
      <c r="D56" s="362">
        <v>999.93609909041891</v>
      </c>
      <c r="E56" s="362">
        <v>1106.0346006393984</v>
      </c>
    </row>
    <row r="57" spans="2:5">
      <c r="B57" s="357" t="s">
        <v>525</v>
      </c>
      <c r="C57" s="363">
        <v>918.04005389011888</v>
      </c>
      <c r="D57" s="363">
        <v>948.46745839604148</v>
      </c>
      <c r="E57" s="363">
        <v>990.62821058084319</v>
      </c>
    </row>
    <row r="58" spans="2:5">
      <c r="B58" s="355" t="s">
        <v>526</v>
      </c>
      <c r="C58" s="362">
        <v>453.84224973639914</v>
      </c>
      <c r="D58" s="362">
        <v>441.50551592020219</v>
      </c>
      <c r="E58" s="362">
        <v>411.16113971791293</v>
      </c>
    </row>
    <row r="59" spans="2:5">
      <c r="B59" s="357" t="s">
        <v>527</v>
      </c>
      <c r="C59" s="363">
        <v>1.6220877997837801</v>
      </c>
      <c r="D59" s="363">
        <v>1.4153945710956204</v>
      </c>
      <c r="E59" s="363">
        <v>0.97504212374934007</v>
      </c>
    </row>
    <row r="60" spans="2:5">
      <c r="B60" s="355" t="s">
        <v>528</v>
      </c>
      <c r="C60" s="362">
        <v>35.764569823313174</v>
      </c>
      <c r="D60" s="362">
        <v>34.837841099542608</v>
      </c>
      <c r="E60" s="362">
        <v>37.977856228546166</v>
      </c>
    </row>
    <row r="61" spans="2:5">
      <c r="B61" s="353" t="s">
        <v>503</v>
      </c>
      <c r="C61" s="363">
        <v>2730.4637898629235</v>
      </c>
      <c r="D61" s="363">
        <v>2752.3083358999106</v>
      </c>
      <c r="E61" s="363">
        <v>2736.2766107524749</v>
      </c>
    </row>
    <row r="62" spans="2:5">
      <c r="B62" s="355" t="s">
        <v>529</v>
      </c>
      <c r="C62" s="362">
        <v>714.95572315900006</v>
      </c>
      <c r="D62" s="362">
        <v>697.5085986900001</v>
      </c>
      <c r="E62" s="362">
        <v>734.07735548400046</v>
      </c>
    </row>
    <row r="63" spans="2:5">
      <c r="B63" s="357" t="s">
        <v>530</v>
      </c>
      <c r="C63" s="363">
        <v>1151.0338059259739</v>
      </c>
      <c r="D63" s="363">
        <v>1158.1719053968284</v>
      </c>
      <c r="E63" s="363">
        <v>1152.1380981856144</v>
      </c>
    </row>
    <row r="64" spans="2:5">
      <c r="B64" s="355" t="s">
        <v>531</v>
      </c>
      <c r="C64" s="362">
        <v>510.85528583497722</v>
      </c>
      <c r="D64" s="362">
        <v>531.59121330582525</v>
      </c>
      <c r="E64" s="362">
        <v>513.93650962261358</v>
      </c>
    </row>
    <row r="65" spans="2:5" ht="11.25" customHeight="1">
      <c r="B65" s="357" t="s">
        <v>532</v>
      </c>
      <c r="C65" s="363">
        <v>562.25142173299673</v>
      </c>
      <c r="D65" s="363">
        <v>552.92769367000301</v>
      </c>
      <c r="E65" s="363">
        <v>571.54092212</v>
      </c>
    </row>
    <row r="66" spans="2:5" ht="11.25" customHeight="1">
      <c r="B66" s="355" t="s">
        <v>509</v>
      </c>
      <c r="C66" s="362">
        <v>864.47426077794773</v>
      </c>
      <c r="D66" s="362">
        <v>896.62783181307861</v>
      </c>
      <c r="E66" s="362">
        <v>850.06115708286018</v>
      </c>
    </row>
    <row r="67" spans="2:5">
      <c r="B67" s="353" t="s">
        <v>533</v>
      </c>
      <c r="C67" s="363">
        <v>566.11595448445894</v>
      </c>
      <c r="D67" s="363">
        <v>606.81968224662455</v>
      </c>
      <c r="E67" s="363">
        <v>595.61424708394065</v>
      </c>
    </row>
    <row r="68" spans="2:5" ht="11.25" customHeight="1">
      <c r="B68" s="355" t="s">
        <v>534</v>
      </c>
      <c r="C68" s="362">
        <v>7.0224939473484014</v>
      </c>
      <c r="D68" s="362">
        <v>6.7238332186950602</v>
      </c>
      <c r="E68" s="362">
        <v>6.6693027366357001</v>
      </c>
    </row>
    <row r="69" spans="2:5">
      <c r="B69" s="357" t="s">
        <v>535</v>
      </c>
      <c r="C69" s="363">
        <v>61.578251185423198</v>
      </c>
      <c r="D69" s="363">
        <v>67.804970619249033</v>
      </c>
      <c r="E69" s="363">
        <v>56.355201691180085</v>
      </c>
    </row>
    <row r="70" spans="2:5">
      <c r="B70" s="355" t="s">
        <v>536</v>
      </c>
      <c r="C70" s="362">
        <v>149.42679236607117</v>
      </c>
      <c r="D70" s="362">
        <v>160.14373367083982</v>
      </c>
      <c r="E70" s="362">
        <v>148.6301581408843</v>
      </c>
    </row>
    <row r="71" spans="2:5">
      <c r="B71" s="357" t="s">
        <v>537</v>
      </c>
      <c r="C71" s="363">
        <v>348.08841698561565</v>
      </c>
      <c r="D71" s="363">
        <v>372.14714473784068</v>
      </c>
      <c r="E71" s="363">
        <v>383.95958512423994</v>
      </c>
    </row>
    <row r="72" spans="2:5">
      <c r="B72" s="358" t="s">
        <v>538</v>
      </c>
      <c r="C72" s="362">
        <v>54.295890389321407</v>
      </c>
      <c r="D72" s="362">
        <v>54.445289401534964</v>
      </c>
      <c r="E72" s="362">
        <v>70.262648995872311</v>
      </c>
    </row>
    <row r="73" spans="2:5" ht="10.15" customHeight="1">
      <c r="B73" s="353" t="s">
        <v>516</v>
      </c>
      <c r="C73" s="363">
        <v>982.94586605156394</v>
      </c>
      <c r="D73" s="363">
        <v>1015.9750451719201</v>
      </c>
      <c r="E73" s="363">
        <v>932.98494927633215</v>
      </c>
    </row>
    <row r="74" spans="2:5" ht="10.15" customHeight="1">
      <c r="B74" s="360" t="s">
        <v>539</v>
      </c>
      <c r="C74" s="364">
        <v>8474.4572479734361</v>
      </c>
      <c r="D74" s="364">
        <v>8679.687238009883</v>
      </c>
      <c r="E74" s="364">
        <v>8803.569583772487</v>
      </c>
    </row>
    <row r="76" spans="2:5" ht="15">
      <c r="B76" s="1056" t="s">
        <v>923</v>
      </c>
      <c r="C76" s="1057"/>
      <c r="D76" s="1057"/>
    </row>
    <row r="77" spans="2:5" ht="28.5" customHeight="1">
      <c r="B77" s="1523" t="s">
        <v>967</v>
      </c>
      <c r="C77" s="1523"/>
      <c r="D77" s="1523"/>
      <c r="E77" s="359"/>
    </row>
  </sheetData>
  <mergeCells count="11">
    <mergeCell ref="B77:D77"/>
    <mergeCell ref="E5:E6"/>
    <mergeCell ref="E44:E45"/>
    <mergeCell ref="B5:B6"/>
    <mergeCell ref="C5:C6"/>
    <mergeCell ref="D5:D6"/>
    <mergeCell ref="B44:B45"/>
    <mergeCell ref="C44:C45"/>
    <mergeCell ref="D44:D45"/>
    <mergeCell ref="B38:D38"/>
    <mergeCell ref="B39:E39"/>
  </mergeCells>
  <hyperlinks>
    <hyperlink ref="A1" location="sommaire!A1" display="Retour sommaire"/>
    <hyperlink ref="A42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&amp;L&amp;Z&amp;F&amp;R&amp;A</oddFooter>
  </headerFooter>
  <ignoredErrors>
    <ignoredError sqref="C5:D5 C44:D4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4"/>
  <sheetViews>
    <sheetView showGridLines="0" zoomScale="85" zoomScaleNormal="85" workbookViewId="0"/>
  </sheetViews>
  <sheetFormatPr baseColWidth="10" defaultColWidth="11.5703125" defaultRowHeight="15"/>
  <cols>
    <col min="1" max="1" width="3.7109375" style="242" customWidth="1"/>
    <col min="2" max="2" width="33.7109375" style="242" customWidth="1"/>
    <col min="3" max="3" width="24.85546875" style="242" customWidth="1"/>
    <col min="4" max="4" width="36.7109375" style="242" bestFit="1" customWidth="1"/>
    <col min="5" max="6" width="14.140625" style="242" customWidth="1"/>
    <col min="7" max="7" width="15.5703125" style="242" customWidth="1"/>
    <col min="8" max="8" width="15.28515625" style="242" customWidth="1"/>
    <col min="9" max="9" width="15.85546875" style="242" customWidth="1"/>
    <col min="10" max="16384" width="11.5703125" style="242"/>
  </cols>
  <sheetData>
    <row r="1" spans="2:9" ht="31.15" customHeight="1">
      <c r="B1" s="534" t="s">
        <v>829</v>
      </c>
    </row>
    <row r="2" spans="2:9" ht="23.25">
      <c r="C2" s="528" t="s">
        <v>688</v>
      </c>
    </row>
    <row r="3" spans="2:9">
      <c r="B3" s="159"/>
      <c r="C3" s="159"/>
      <c r="D3" s="159"/>
      <c r="E3" s="159"/>
      <c r="F3" s="159"/>
      <c r="G3" s="159"/>
      <c r="H3" s="159"/>
      <c r="I3" s="159"/>
    </row>
    <row r="4" spans="2:9" ht="15.75" thickBot="1">
      <c r="B4" s="379"/>
      <c r="C4" s="379"/>
      <c r="D4" s="379"/>
      <c r="E4" s="379"/>
      <c r="F4" s="379"/>
      <c r="G4" s="379"/>
      <c r="H4" s="379"/>
      <c r="I4" s="379"/>
    </row>
    <row r="5" spans="2:9" ht="16.5" thickBot="1">
      <c r="B5" s="845"/>
      <c r="C5" s="846"/>
      <c r="D5" s="846"/>
      <c r="E5" s="1397" t="s">
        <v>319</v>
      </c>
      <c r="F5" s="1399">
        <v>2017</v>
      </c>
      <c r="G5" s="1400"/>
      <c r="H5" s="1401"/>
      <c r="I5" s="1397" t="s">
        <v>872</v>
      </c>
    </row>
    <row r="6" spans="2:9" ht="32.25" thickBot="1">
      <c r="B6" s="850" t="s">
        <v>316</v>
      </c>
      <c r="C6" s="848" t="s">
        <v>317</v>
      </c>
      <c r="D6" s="1298" t="s">
        <v>318</v>
      </c>
      <c r="E6" s="1398"/>
      <c r="F6" s="1296" t="s">
        <v>873</v>
      </c>
      <c r="G6" s="1297" t="s">
        <v>320</v>
      </c>
      <c r="H6" s="1297" t="s">
        <v>874</v>
      </c>
      <c r="I6" s="1398"/>
    </row>
    <row r="7" spans="2:9" ht="15.75">
      <c r="B7" s="1402" t="s">
        <v>939</v>
      </c>
      <c r="C7" s="1404" t="s">
        <v>321</v>
      </c>
      <c r="D7" s="1286" t="s">
        <v>322</v>
      </c>
      <c r="E7" s="835">
        <v>149</v>
      </c>
      <c r="F7" s="842">
        <v>145</v>
      </c>
      <c r="G7" s="842">
        <v>42</v>
      </c>
      <c r="H7" s="842">
        <v>103</v>
      </c>
      <c r="I7" s="842">
        <v>-4</v>
      </c>
    </row>
    <row r="8" spans="2:9" ht="15.75">
      <c r="B8" s="1402"/>
      <c r="C8" s="1404"/>
      <c r="D8" s="844" t="s">
        <v>323</v>
      </c>
      <c r="E8" s="835">
        <v>20</v>
      </c>
      <c r="F8" s="835">
        <v>18</v>
      </c>
      <c r="G8" s="836">
        <v>18</v>
      </c>
      <c r="H8" s="836">
        <v>0</v>
      </c>
      <c r="I8" s="835">
        <v>-2</v>
      </c>
    </row>
    <row r="9" spans="2:9" ht="15.75">
      <c r="B9" s="1402"/>
      <c r="C9" s="1404"/>
      <c r="D9" s="843" t="s">
        <v>324</v>
      </c>
      <c r="E9" s="835">
        <v>87</v>
      </c>
      <c r="F9" s="835">
        <v>82</v>
      </c>
      <c r="G9" s="836">
        <v>0</v>
      </c>
      <c r="H9" s="836">
        <v>82</v>
      </c>
      <c r="I9" s="835">
        <v>-5</v>
      </c>
    </row>
    <row r="10" spans="2:9" ht="15.75">
      <c r="B10" s="1402"/>
      <c r="C10" s="1404"/>
      <c r="D10" s="843" t="s">
        <v>325</v>
      </c>
      <c r="E10" s="835">
        <v>18</v>
      </c>
      <c r="F10" s="835">
        <v>18</v>
      </c>
      <c r="G10" s="836">
        <v>0</v>
      </c>
      <c r="H10" s="836">
        <v>18</v>
      </c>
      <c r="I10" s="835">
        <v>0</v>
      </c>
    </row>
    <row r="11" spans="2:9" ht="15.75">
      <c r="B11" s="1402"/>
      <c r="C11" s="1405"/>
      <c r="D11" s="843" t="s">
        <v>326</v>
      </c>
      <c r="E11" s="835">
        <v>80</v>
      </c>
      <c r="F11" s="835">
        <v>76</v>
      </c>
      <c r="G11" s="836">
        <v>9</v>
      </c>
      <c r="H11" s="836">
        <v>67</v>
      </c>
      <c r="I11" s="835">
        <v>-4</v>
      </c>
    </row>
    <row r="12" spans="2:9" ht="15.75">
      <c r="B12" s="1402"/>
      <c r="C12" s="843" t="s">
        <v>327</v>
      </c>
      <c r="D12" s="843"/>
      <c r="E12" s="835">
        <v>21</v>
      </c>
      <c r="F12" s="835">
        <v>19</v>
      </c>
      <c r="G12" s="836">
        <v>13</v>
      </c>
      <c r="H12" s="836">
        <v>6</v>
      </c>
      <c r="I12" s="835">
        <v>-2</v>
      </c>
    </row>
    <row r="13" spans="2:9" ht="16.5" thickBot="1">
      <c r="B13" s="1403"/>
      <c r="C13" s="1406" t="s">
        <v>934</v>
      </c>
      <c r="D13" s="1407"/>
      <c r="E13" s="1281">
        <v>68</v>
      </c>
      <c r="F13" s="1281">
        <v>66</v>
      </c>
      <c r="G13" s="1282">
        <v>66</v>
      </c>
      <c r="H13" s="1282">
        <v>0</v>
      </c>
      <c r="I13" s="1281">
        <v>-2</v>
      </c>
    </row>
    <row r="14" spans="2:9" ht="16.5" thickBot="1">
      <c r="B14" s="1283" t="s">
        <v>328</v>
      </c>
      <c r="C14" s="848"/>
      <c r="D14" s="848"/>
      <c r="E14" s="839">
        <v>443</v>
      </c>
      <c r="F14" s="839">
        <v>424</v>
      </c>
      <c r="G14" s="839">
        <v>148</v>
      </c>
      <c r="H14" s="839">
        <v>276</v>
      </c>
      <c r="I14" s="839">
        <v>-19</v>
      </c>
    </row>
    <row r="15" spans="2:9" ht="15.75">
      <c r="B15" s="1408" t="s">
        <v>329</v>
      </c>
      <c r="C15" s="847" t="s">
        <v>330</v>
      </c>
      <c r="D15" s="847"/>
      <c r="E15" s="838">
        <v>158</v>
      </c>
      <c r="F15" s="838">
        <v>156</v>
      </c>
      <c r="G15" s="836">
        <v>24</v>
      </c>
      <c r="H15" s="836">
        <v>132</v>
      </c>
      <c r="I15" s="835">
        <v>-2</v>
      </c>
    </row>
    <row r="16" spans="2:9" ht="15.75">
      <c r="B16" s="1402"/>
      <c r="C16" s="847" t="s">
        <v>331</v>
      </c>
      <c r="D16" s="847"/>
      <c r="E16" s="838">
        <v>4</v>
      </c>
      <c r="F16" s="838">
        <v>4</v>
      </c>
      <c r="G16" s="836">
        <v>0</v>
      </c>
      <c r="H16" s="836">
        <v>4</v>
      </c>
      <c r="I16" s="835">
        <v>0</v>
      </c>
    </row>
    <row r="17" spans="2:9" ht="16.5" thickBot="1">
      <c r="B17" s="1403"/>
      <c r="C17" s="1284" t="s">
        <v>332</v>
      </c>
      <c r="D17" s="1284"/>
      <c r="E17" s="1285">
        <v>21</v>
      </c>
      <c r="F17" s="1285">
        <v>21</v>
      </c>
      <c r="G17" s="1282">
        <v>3</v>
      </c>
      <c r="H17" s="1282">
        <v>18</v>
      </c>
      <c r="I17" s="1281">
        <v>0</v>
      </c>
    </row>
    <row r="18" spans="2:9" ht="16.5" thickBot="1">
      <c r="B18" s="1283" t="s">
        <v>333</v>
      </c>
      <c r="C18" s="848"/>
      <c r="D18" s="848"/>
      <c r="E18" s="839">
        <v>183</v>
      </c>
      <c r="F18" s="839">
        <v>181</v>
      </c>
      <c r="G18" s="839">
        <v>27</v>
      </c>
      <c r="H18" s="839">
        <v>154</v>
      </c>
      <c r="I18" s="839">
        <v>-2</v>
      </c>
    </row>
    <row r="19" spans="2:9" ht="15.75">
      <c r="B19" s="1408" t="s">
        <v>334</v>
      </c>
      <c r="C19" s="843" t="s">
        <v>335</v>
      </c>
      <c r="D19" s="843"/>
      <c r="E19" s="836">
        <v>76</v>
      </c>
      <c r="F19" s="836">
        <v>75</v>
      </c>
      <c r="G19" s="836">
        <v>7</v>
      </c>
      <c r="H19" s="836">
        <v>68</v>
      </c>
      <c r="I19" s="835">
        <v>-1</v>
      </c>
    </row>
    <row r="20" spans="2:9" ht="16.5" thickBot="1">
      <c r="B20" s="1403"/>
      <c r="C20" s="1406" t="s">
        <v>935</v>
      </c>
      <c r="D20" s="1407"/>
      <c r="E20" s="1282">
        <v>55</v>
      </c>
      <c r="F20" s="1282">
        <v>57</v>
      </c>
      <c r="G20" s="1282">
        <v>56</v>
      </c>
      <c r="H20" s="1282">
        <v>1</v>
      </c>
      <c r="I20" s="1281">
        <v>2</v>
      </c>
    </row>
    <row r="21" spans="2:9" ht="16.5" thickBot="1">
      <c r="B21" s="1283" t="s">
        <v>336</v>
      </c>
      <c r="C21" s="849"/>
      <c r="D21" s="849"/>
      <c r="E21" s="839">
        <v>131</v>
      </c>
      <c r="F21" s="839">
        <v>132</v>
      </c>
      <c r="G21" s="839">
        <v>63</v>
      </c>
      <c r="H21" s="839">
        <v>69</v>
      </c>
      <c r="I21" s="839">
        <v>1</v>
      </c>
    </row>
    <row r="22" spans="2:9" ht="15.75">
      <c r="B22" s="1408" t="s">
        <v>337</v>
      </c>
      <c r="C22" s="1286" t="s">
        <v>335</v>
      </c>
      <c r="D22" s="1286"/>
      <c r="E22" s="1287">
        <v>26</v>
      </c>
      <c r="F22" s="1287">
        <v>29</v>
      </c>
      <c r="G22" s="1287">
        <v>9</v>
      </c>
      <c r="H22" s="1287">
        <v>20</v>
      </c>
      <c r="I22" s="842">
        <v>3</v>
      </c>
    </row>
    <row r="23" spans="2:9" ht="16.5" thickBot="1">
      <c r="B23" s="1403"/>
      <c r="C23" s="1406" t="s">
        <v>936</v>
      </c>
      <c r="D23" s="1407"/>
      <c r="E23" s="1282">
        <v>12</v>
      </c>
      <c r="F23" s="1282">
        <v>16</v>
      </c>
      <c r="G23" s="1282">
        <v>14</v>
      </c>
      <c r="H23" s="1282">
        <v>2</v>
      </c>
      <c r="I23" s="1281">
        <v>4</v>
      </c>
    </row>
    <row r="24" spans="2:9" ht="16.5" thickBot="1">
      <c r="B24" s="1283" t="s">
        <v>338</v>
      </c>
      <c r="C24" s="849"/>
      <c r="D24" s="849"/>
      <c r="E24" s="839">
        <v>38</v>
      </c>
      <c r="F24" s="839">
        <v>45</v>
      </c>
      <c r="G24" s="839">
        <v>23</v>
      </c>
      <c r="H24" s="839">
        <v>22</v>
      </c>
      <c r="I24" s="839">
        <v>7</v>
      </c>
    </row>
    <row r="25" spans="2:9" ht="19.5" customHeight="1">
      <c r="B25" s="1408" t="s">
        <v>339</v>
      </c>
      <c r="C25" s="1286" t="s">
        <v>335</v>
      </c>
      <c r="D25" s="1286"/>
      <c r="E25" s="1288">
        <v>7</v>
      </c>
      <c r="F25" s="1288">
        <v>8</v>
      </c>
      <c r="G25" s="1287">
        <v>0</v>
      </c>
      <c r="H25" s="1287">
        <v>8</v>
      </c>
      <c r="I25" s="842">
        <v>1</v>
      </c>
    </row>
    <row r="26" spans="2:9" ht="18.75" customHeight="1" thickBot="1">
      <c r="B26" s="1403"/>
      <c r="C26" s="1406" t="s">
        <v>937</v>
      </c>
      <c r="D26" s="1407"/>
      <c r="E26" s="1282">
        <v>1</v>
      </c>
      <c r="F26" s="1282">
        <v>4</v>
      </c>
      <c r="G26" s="1282">
        <v>4</v>
      </c>
      <c r="H26" s="1282">
        <v>0</v>
      </c>
      <c r="I26" s="1281">
        <v>3</v>
      </c>
    </row>
    <row r="27" spans="2:9" ht="16.5" thickBot="1">
      <c r="B27" s="1283" t="s">
        <v>340</v>
      </c>
      <c r="C27" s="849"/>
      <c r="D27" s="849"/>
      <c r="E27" s="839">
        <v>8</v>
      </c>
      <c r="F27" s="839">
        <v>12</v>
      </c>
      <c r="G27" s="839">
        <v>4</v>
      </c>
      <c r="H27" s="839">
        <v>8</v>
      </c>
      <c r="I27" s="839">
        <v>4</v>
      </c>
    </row>
    <row r="28" spans="2:9" ht="16.5" thickBot="1">
      <c r="B28" s="1409" t="s">
        <v>875</v>
      </c>
      <c r="C28" s="1410"/>
      <c r="D28" s="1411"/>
      <c r="E28" s="1292"/>
      <c r="F28" s="1294">
        <v>1</v>
      </c>
      <c r="G28" s="1294">
        <v>0</v>
      </c>
      <c r="H28" s="1294">
        <v>1</v>
      </c>
      <c r="I28" s="1295">
        <v>1</v>
      </c>
    </row>
    <row r="29" spans="2:9" ht="20.25" customHeight="1" thickBot="1">
      <c r="B29" s="1283" t="s">
        <v>876</v>
      </c>
      <c r="C29" s="849"/>
      <c r="D29" s="849"/>
      <c r="E29" s="839"/>
      <c r="F29" s="839">
        <v>1</v>
      </c>
      <c r="G29" s="839">
        <v>0</v>
      </c>
      <c r="H29" s="839">
        <v>1</v>
      </c>
      <c r="I29" s="839">
        <v>1</v>
      </c>
    </row>
    <row r="30" spans="2:9" ht="20.25" customHeight="1" thickBot="1">
      <c r="B30" s="851" t="s">
        <v>877</v>
      </c>
      <c r="C30" s="851"/>
      <c r="D30" s="851"/>
      <c r="E30" s="839">
        <v>803</v>
      </c>
      <c r="F30" s="837">
        <f>+G30+H30</f>
        <v>795</v>
      </c>
      <c r="G30" s="837">
        <f>+G14+G18+G21+G24+G27+G29</f>
        <v>265</v>
      </c>
      <c r="H30" s="837">
        <f>+H14+H18+H21+H24+H27+H29</f>
        <v>530</v>
      </c>
      <c r="I30" s="837">
        <f>+I14+I18+I21+I24+I27+I29</f>
        <v>-8</v>
      </c>
    </row>
    <row r="31" spans="2:9" ht="17.25" customHeight="1" thickBot="1">
      <c r="B31" s="1409" t="s">
        <v>878</v>
      </c>
      <c r="C31" s="1410"/>
      <c r="D31" s="1411"/>
      <c r="E31" s="1292">
        <v>180</v>
      </c>
      <c r="F31" s="1292">
        <v>178</v>
      </c>
      <c r="G31" s="1293" t="s">
        <v>263</v>
      </c>
      <c r="H31" s="1293" t="s">
        <v>263</v>
      </c>
      <c r="I31" s="1292">
        <v>-2</v>
      </c>
    </row>
    <row r="32" spans="2:9" ht="16.5" thickBot="1">
      <c r="B32" s="851" t="s">
        <v>879</v>
      </c>
      <c r="C32" s="1289"/>
      <c r="D32" s="1289"/>
      <c r="E32" s="837">
        <v>180</v>
      </c>
      <c r="F32" s="837">
        <v>178</v>
      </c>
      <c r="G32" s="1290" t="s">
        <v>263</v>
      </c>
      <c r="H32" s="1291" t="s">
        <v>263</v>
      </c>
      <c r="I32" s="837">
        <v>-2</v>
      </c>
    </row>
    <row r="33" spans="2:9" ht="16.5" thickBot="1">
      <c r="B33" s="850" t="s">
        <v>880</v>
      </c>
      <c r="C33" s="848"/>
      <c r="D33" s="848"/>
      <c r="E33" s="839">
        <f>+E30+E32</f>
        <v>983</v>
      </c>
      <c r="F33" s="839">
        <f>+F30+F32</f>
        <v>973</v>
      </c>
      <c r="G33" s="840" t="s">
        <v>263</v>
      </c>
      <c r="H33" s="841" t="s">
        <v>263</v>
      </c>
      <c r="I33" s="839">
        <f>+I30+I32</f>
        <v>-10</v>
      </c>
    </row>
    <row r="34" spans="2:9" ht="18">
      <c r="B34" s="852" t="s">
        <v>938</v>
      </c>
      <c r="C34" s="853"/>
      <c r="D34" s="853"/>
      <c r="E34" s="853"/>
      <c r="F34" s="853"/>
      <c r="G34" s="853"/>
      <c r="H34" s="853"/>
      <c r="I34" s="853"/>
    </row>
  </sheetData>
  <mergeCells count="15">
    <mergeCell ref="B15:B17"/>
    <mergeCell ref="B19:B20"/>
    <mergeCell ref="C20:D20"/>
    <mergeCell ref="B31:D31"/>
    <mergeCell ref="B22:B23"/>
    <mergeCell ref="C23:D23"/>
    <mergeCell ref="B25:B26"/>
    <mergeCell ref="C26:D26"/>
    <mergeCell ref="B28:D28"/>
    <mergeCell ref="E5:E6"/>
    <mergeCell ref="F5:H5"/>
    <mergeCell ref="I5:I6"/>
    <mergeCell ref="B7:B13"/>
    <mergeCell ref="C7:C11"/>
    <mergeCell ref="C13:D13"/>
  </mergeCells>
  <hyperlinks>
    <hyperlink ref="B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Footer>&amp;L&amp;Z&amp;F&amp;R&amp;A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8"/>
  <sheetViews>
    <sheetView showGridLines="0" zoomScaleNormal="100" zoomScaleSheetLayoutView="100" workbookViewId="0">
      <selection activeCell="B1" sqref="B1"/>
    </sheetView>
  </sheetViews>
  <sheetFormatPr baseColWidth="10" defaultColWidth="11.42578125" defaultRowHeight="12.75"/>
  <cols>
    <col min="1" max="1" width="10.7109375" style="308" customWidth="1"/>
    <col min="2" max="2" width="19" style="308" customWidth="1"/>
    <col min="3" max="15" width="5.28515625" style="308" customWidth="1"/>
    <col min="16" max="16384" width="11.42578125" style="308"/>
  </cols>
  <sheetData>
    <row r="1" spans="1:2" ht="31.15" customHeight="1">
      <c r="A1" s="534" t="s">
        <v>829</v>
      </c>
    </row>
    <row r="2" spans="1:2" ht="23.25">
      <c r="B2" s="528" t="s">
        <v>721</v>
      </c>
    </row>
    <row r="24" spans="2:15" ht="15">
      <c r="B24" s="1058" t="s">
        <v>923</v>
      </c>
      <c r="C24" s="1058"/>
      <c r="D24" s="1058"/>
      <c r="E24" s="1058"/>
      <c r="F24" s="1058"/>
    </row>
    <row r="25" spans="2:15" ht="15">
      <c r="B25" s="1059" t="s">
        <v>968</v>
      </c>
      <c r="C25" s="1058"/>
      <c r="D25" s="1058"/>
      <c r="E25" s="1058"/>
      <c r="F25" s="1058"/>
    </row>
    <row r="29" spans="2:15" s="369" customFormat="1" ht="12.75" customHeight="1">
      <c r="B29" s="599" t="s">
        <v>207</v>
      </c>
      <c r="C29" s="1330">
        <v>38717</v>
      </c>
      <c r="D29" s="1330">
        <v>39082</v>
      </c>
      <c r="E29" s="1330">
        <v>39447</v>
      </c>
      <c r="F29" s="1330">
        <v>39783</v>
      </c>
      <c r="G29" s="1330">
        <v>40178</v>
      </c>
      <c r="H29" s="1330">
        <v>40543</v>
      </c>
      <c r="I29" s="1330">
        <v>40908</v>
      </c>
      <c r="J29" s="1330">
        <v>41274</v>
      </c>
      <c r="K29" s="1330">
        <v>41639</v>
      </c>
      <c r="L29" s="1330">
        <v>42004</v>
      </c>
      <c r="M29" s="1330">
        <v>42369</v>
      </c>
      <c r="N29" s="1330">
        <v>42370</v>
      </c>
      <c r="O29" s="1331">
        <v>2017</v>
      </c>
    </row>
    <row r="30" spans="2:15" s="369" customFormat="1" ht="10.15" customHeight="1">
      <c r="B30" s="340" t="s">
        <v>545</v>
      </c>
      <c r="C30" s="342">
        <v>4754.2015510000001</v>
      </c>
      <c r="D30" s="342">
        <v>5434.607368</v>
      </c>
      <c r="E30" s="342">
        <v>6371.9904500000002</v>
      </c>
      <c r="F30" s="342">
        <v>6844.3389500000003</v>
      </c>
      <c r="G30" s="342">
        <v>6860.3240969999997</v>
      </c>
      <c r="H30" s="342">
        <v>7204.6427485060003</v>
      </c>
      <c r="I30" s="342">
        <v>7893.022408147709</v>
      </c>
      <c r="J30" s="342">
        <v>7540.1771884940945</v>
      </c>
      <c r="K30" s="342">
        <v>7441.2721424103283</v>
      </c>
      <c r="L30" s="342">
        <v>7869.1574774430665</v>
      </c>
      <c r="M30" s="342">
        <v>7816.6597698045043</v>
      </c>
      <c r="N30" s="342">
        <v>8025.7396184686786</v>
      </c>
      <c r="O30" s="342">
        <v>8184.6929701458503</v>
      </c>
    </row>
    <row r="31" spans="2:15" s="369" customFormat="1" ht="11.25">
      <c r="B31" s="340" t="s">
        <v>546</v>
      </c>
      <c r="C31" s="342">
        <v>5275.0867300000009</v>
      </c>
      <c r="D31" s="342">
        <v>6040.6004389999998</v>
      </c>
      <c r="E31" s="342">
        <v>7060.9062819999999</v>
      </c>
      <c r="F31" s="342">
        <v>7662.3444719999998</v>
      </c>
      <c r="G31" s="342">
        <v>7508.0963929999998</v>
      </c>
      <c r="H31" s="342">
        <v>7831.7128216050023</v>
      </c>
      <c r="I31" s="342">
        <v>8348.952132525721</v>
      </c>
      <c r="J31" s="342">
        <v>8390.1328134328924</v>
      </c>
      <c r="K31" s="342">
        <v>7959.7566150325456</v>
      </c>
      <c r="L31" s="342">
        <v>8483.8673429297942</v>
      </c>
      <c r="M31" s="342">
        <v>8474.4572479734616</v>
      </c>
      <c r="N31" s="342">
        <v>8679.6872380098957</v>
      </c>
      <c r="O31" s="342">
        <v>8803.569583772487</v>
      </c>
    </row>
    <row r="32" spans="2:15">
      <c r="F32" s="335"/>
      <c r="G32" s="335"/>
      <c r="H32" s="335"/>
      <c r="I32" s="335"/>
      <c r="J32" s="335"/>
      <c r="K32" s="335"/>
      <c r="L32" s="335"/>
      <c r="M32" s="335"/>
      <c r="N32" s="335"/>
    </row>
    <row r="33" spans="4:14"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</row>
    <row r="68" spans="2:2">
      <c r="B68" s="370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showGridLines="0" zoomScale="85" zoomScaleNormal="85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52" style="306" customWidth="1"/>
    <col min="3" max="4" width="9" style="306" customWidth="1"/>
    <col min="5" max="5" width="7.28515625" style="306" customWidth="1"/>
    <col min="6" max="6" width="11.42578125" style="306"/>
    <col min="7" max="7" width="24.7109375" style="306" bestFit="1" customWidth="1"/>
    <col min="8" max="11" width="11.42578125" style="306"/>
    <col min="12" max="12" width="16" style="306" bestFit="1" customWidth="1"/>
    <col min="13" max="16384" width="11.42578125" style="306"/>
  </cols>
  <sheetData>
    <row r="1" spans="1:5" ht="31.15" customHeight="1">
      <c r="A1" s="534" t="s">
        <v>829</v>
      </c>
      <c r="C1" s="371"/>
    </row>
    <row r="2" spans="1:5" ht="24" customHeight="1">
      <c r="B2" s="528" t="s">
        <v>723</v>
      </c>
      <c r="C2" s="372"/>
      <c r="D2" s="372"/>
      <c r="E2" s="372"/>
    </row>
    <row r="4" spans="1:5">
      <c r="C4" s="378"/>
      <c r="D4" s="378"/>
      <c r="E4" s="378"/>
    </row>
    <row r="5" spans="1:5" ht="22.5" customHeight="1">
      <c r="B5" s="1526" t="s">
        <v>207</v>
      </c>
      <c r="C5" s="1526">
        <v>2015</v>
      </c>
      <c r="D5" s="1526">
        <v>2016</v>
      </c>
      <c r="E5" s="1526">
        <v>2017</v>
      </c>
    </row>
    <row r="6" spans="1:5">
      <c r="B6" s="1527"/>
      <c r="C6" s="1527"/>
      <c r="D6" s="1527"/>
      <c r="E6" s="1527"/>
    </row>
    <row r="7" spans="1:5">
      <c r="B7" s="814" t="s">
        <v>547</v>
      </c>
      <c r="C7" s="815"/>
      <c r="D7" s="815"/>
      <c r="E7" s="815"/>
    </row>
    <row r="8" spans="1:5">
      <c r="B8" s="373" t="s">
        <v>548</v>
      </c>
      <c r="C8" s="816"/>
      <c r="D8" s="816"/>
      <c r="E8" s="816"/>
    </row>
    <row r="9" spans="1:5">
      <c r="B9" s="374" t="s">
        <v>549</v>
      </c>
      <c r="C9" s="381">
        <v>178.27308959438258</v>
      </c>
      <c r="D9" s="381">
        <v>150.56966165798985</v>
      </c>
      <c r="E9" s="381">
        <v>180.03589241170047</v>
      </c>
    </row>
    <row r="10" spans="1:5">
      <c r="B10" s="375" t="s">
        <v>550</v>
      </c>
      <c r="C10" s="381">
        <v>840.59139301548703</v>
      </c>
      <c r="D10" s="381">
        <v>901.77172305389934</v>
      </c>
      <c r="E10" s="381">
        <v>932.86798409912171</v>
      </c>
    </row>
    <row r="11" spans="1:5">
      <c r="B11" s="373" t="s">
        <v>551</v>
      </c>
      <c r="C11" s="381"/>
      <c r="D11" s="381"/>
      <c r="E11" s="381"/>
    </row>
    <row r="12" spans="1:5">
      <c r="B12" s="374" t="s">
        <v>549</v>
      </c>
      <c r="C12" s="381">
        <v>433.38867979239666</v>
      </c>
      <c r="D12" s="381">
        <v>448.8452144217768</v>
      </c>
      <c r="E12" s="381">
        <v>401.5901373051417</v>
      </c>
    </row>
    <row r="13" spans="1:5">
      <c r="B13" s="375" t="s">
        <v>550</v>
      </c>
      <c r="C13" s="381">
        <v>54.149545069000006</v>
      </c>
      <c r="D13" s="381">
        <v>53.5056881</v>
      </c>
      <c r="E13" s="381">
        <v>80.465801950000028</v>
      </c>
    </row>
    <row r="14" spans="1:5">
      <c r="B14" s="817" t="s">
        <v>552</v>
      </c>
      <c r="C14" s="818"/>
      <c r="D14" s="818"/>
      <c r="E14" s="818"/>
    </row>
    <row r="15" spans="1:5">
      <c r="B15" s="373" t="s">
        <v>553</v>
      </c>
      <c r="C15" s="381"/>
      <c r="D15" s="381"/>
      <c r="E15" s="381"/>
    </row>
    <row r="16" spans="1:5">
      <c r="B16" s="374" t="s">
        <v>549</v>
      </c>
      <c r="C16" s="381">
        <v>392.46953048228323</v>
      </c>
      <c r="D16" s="381">
        <v>409.47281693078412</v>
      </c>
      <c r="E16" s="381">
        <v>473.45304528513395</v>
      </c>
    </row>
    <row r="17" spans="2:5">
      <c r="B17" s="375" t="s">
        <v>550</v>
      </c>
      <c r="C17" s="381">
        <v>756.61257731423439</v>
      </c>
      <c r="D17" s="381">
        <v>778.9427962502765</v>
      </c>
      <c r="E17" s="381">
        <v>811.27643585684632</v>
      </c>
    </row>
    <row r="18" spans="2:5">
      <c r="B18" s="373" t="s">
        <v>551</v>
      </c>
      <c r="C18" s="381"/>
      <c r="D18" s="381"/>
      <c r="E18" s="381"/>
    </row>
    <row r="19" spans="2:5">
      <c r="B19" s="374" t="s">
        <v>549</v>
      </c>
      <c r="C19" s="381">
        <v>569.03862212028071</v>
      </c>
      <c r="D19" s="381">
        <v>703.66393770575633</v>
      </c>
      <c r="E19" s="381">
        <v>770.03679876900492</v>
      </c>
    </row>
    <row r="20" spans="2:5">
      <c r="B20" s="375" t="s">
        <v>550</v>
      </c>
      <c r="C20" s="381">
        <v>774.24199524091341</v>
      </c>
      <c r="D20" s="381">
        <v>782.14153353327913</v>
      </c>
      <c r="E20" s="381">
        <v>829.50850184488888</v>
      </c>
    </row>
    <row r="21" spans="2:5">
      <c r="B21" s="817" t="s">
        <v>554</v>
      </c>
      <c r="C21" s="818"/>
      <c r="D21" s="818"/>
      <c r="E21" s="818"/>
    </row>
    <row r="22" spans="2:5">
      <c r="B22" s="376" t="s">
        <v>555</v>
      </c>
      <c r="C22" s="381">
        <v>249.21177739500007</v>
      </c>
      <c r="D22" s="381">
        <v>284.20787808400007</v>
      </c>
      <c r="E22" s="381">
        <v>323.32293219199994</v>
      </c>
    </row>
    <row r="23" spans="2:5">
      <c r="B23" s="374" t="s">
        <v>556</v>
      </c>
      <c r="C23" s="819" t="s">
        <v>929</v>
      </c>
      <c r="D23" s="819">
        <v>0</v>
      </c>
      <c r="E23" s="381">
        <v>0</v>
      </c>
    </row>
    <row r="24" spans="2:5">
      <c r="B24" s="376" t="s">
        <v>557</v>
      </c>
      <c r="C24" s="381">
        <v>251.49539990400007</v>
      </c>
      <c r="D24" s="381">
        <v>277.10122310000003</v>
      </c>
      <c r="E24" s="381">
        <v>309.64045298399986</v>
      </c>
    </row>
    <row r="25" spans="2:5">
      <c r="B25" s="374" t="s">
        <v>558</v>
      </c>
      <c r="C25" s="381">
        <v>0.146515164</v>
      </c>
      <c r="D25" s="381">
        <v>3.2151640000000004E-3</v>
      </c>
      <c r="E25" s="381">
        <v>0</v>
      </c>
    </row>
    <row r="26" spans="2:5">
      <c r="B26" s="817" t="s">
        <v>559</v>
      </c>
      <c r="C26" s="818"/>
      <c r="D26" s="818"/>
      <c r="E26" s="818"/>
    </row>
    <row r="27" spans="2:5">
      <c r="B27" s="374" t="s">
        <v>560</v>
      </c>
      <c r="C27" s="381">
        <v>9290.8649794740159</v>
      </c>
      <c r="D27" s="381">
        <v>9907.5789463418696</v>
      </c>
      <c r="E27" s="381">
        <v>9734.9804076420405</v>
      </c>
    </row>
    <row r="28" spans="2:5">
      <c r="B28" s="375" t="s">
        <v>561</v>
      </c>
      <c r="C28" s="381">
        <v>9208.579773812291</v>
      </c>
      <c r="D28" s="381">
        <v>9919.2276555080953</v>
      </c>
      <c r="E28" s="381">
        <v>9755.1528478032469</v>
      </c>
    </row>
    <row r="29" spans="2:5">
      <c r="B29" s="820" t="s">
        <v>562</v>
      </c>
      <c r="C29" s="821">
        <v>72682.91976077517</v>
      </c>
      <c r="D29" s="821">
        <v>59323.012147267706</v>
      </c>
      <c r="E29" s="821">
        <v>57633.319580504081</v>
      </c>
    </row>
    <row r="30" spans="2:5">
      <c r="B30" s="376" t="s">
        <v>563</v>
      </c>
      <c r="C30" s="381">
        <v>61903.735486059231</v>
      </c>
      <c r="D30" s="381">
        <v>49314.071942143702</v>
      </c>
      <c r="E30" s="381">
        <v>48840.398592947087</v>
      </c>
    </row>
    <row r="31" spans="2:5">
      <c r="B31" s="376" t="s">
        <v>564</v>
      </c>
      <c r="C31" s="381">
        <v>4838.8543788109992</v>
      </c>
      <c r="D31" s="381">
        <v>4572.5613780080021</v>
      </c>
      <c r="E31" s="381">
        <v>3824.227833424</v>
      </c>
    </row>
    <row r="32" spans="2:5">
      <c r="B32" s="377" t="s">
        <v>565</v>
      </c>
      <c r="C32" s="822">
        <v>5940.3298959049998</v>
      </c>
      <c r="D32" s="822">
        <v>5436.3788271159983</v>
      </c>
      <c r="E32" s="822">
        <v>4968.6931541329968</v>
      </c>
    </row>
    <row r="34" spans="2:4" ht="15" customHeight="1">
      <c r="B34" s="1060" t="s">
        <v>414</v>
      </c>
    </row>
    <row r="35" spans="2:4" ht="34.5" customHeight="1">
      <c r="B35" s="1529" t="s">
        <v>967</v>
      </c>
      <c r="C35" s="1529"/>
      <c r="D35" s="1529"/>
    </row>
  </sheetData>
  <mergeCells count="5">
    <mergeCell ref="B35:D35"/>
    <mergeCell ref="B5:B6"/>
    <mergeCell ref="C5:C6"/>
    <mergeCell ref="D5:D6"/>
    <mergeCell ref="E5:E6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"/>
  <sheetViews>
    <sheetView showGridLines="0" zoomScaleNormal="100" workbookViewId="0">
      <selection activeCell="B1" sqref="B1"/>
    </sheetView>
  </sheetViews>
  <sheetFormatPr baseColWidth="10" defaultColWidth="11.42578125" defaultRowHeight="15"/>
  <cols>
    <col min="1" max="1" width="10.7109375" style="242" customWidth="1"/>
    <col min="2" max="2" width="76.28515625" style="242" bestFit="1" customWidth="1"/>
    <col min="3" max="3" width="9.28515625" style="242" bestFit="1" customWidth="1"/>
    <col min="4" max="5" width="8.85546875" style="242" customWidth="1"/>
    <col min="6" max="16384" width="11.42578125" style="242"/>
  </cols>
  <sheetData>
    <row r="1" spans="1:7" ht="31.15" customHeight="1">
      <c r="A1" s="534" t="s">
        <v>829</v>
      </c>
      <c r="C1" s="379"/>
      <c r="D1" s="379"/>
      <c r="E1" s="379"/>
      <c r="F1" s="14"/>
      <c r="G1" s="14"/>
    </row>
    <row r="2" spans="1:7" ht="23.25">
      <c r="B2" s="528" t="s">
        <v>727</v>
      </c>
    </row>
    <row r="4" spans="1:7">
      <c r="B4" s="1526" t="s">
        <v>566</v>
      </c>
      <c r="C4" s="1531">
        <v>42369</v>
      </c>
      <c r="D4" s="1531">
        <v>42735</v>
      </c>
      <c r="E4" s="1531">
        <v>42736</v>
      </c>
      <c r="F4" s="823"/>
    </row>
    <row r="5" spans="1:7">
      <c r="B5" s="1530"/>
      <c r="C5" s="1532"/>
      <c r="D5" s="1532"/>
      <c r="E5" s="1532"/>
      <c r="F5" s="823"/>
    </row>
    <row r="6" spans="1:7" ht="22.15" customHeight="1">
      <c r="B6" s="600" t="s">
        <v>567</v>
      </c>
      <c r="C6" s="601">
        <v>2484.3907728935374</v>
      </c>
      <c r="D6" s="601">
        <v>2611.0799034725801</v>
      </c>
      <c r="E6" s="601">
        <v>2729.6184159503223</v>
      </c>
      <c r="F6" s="379"/>
    </row>
    <row r="7" spans="1:7">
      <c r="B7" s="380" t="s">
        <v>568</v>
      </c>
      <c r="C7" s="382">
        <v>2227.347898260999</v>
      </c>
      <c r="D7" s="382">
        <v>2329.54163781545</v>
      </c>
      <c r="E7" s="382">
        <v>2436.0526209879799</v>
      </c>
      <c r="F7" s="379"/>
    </row>
    <row r="8" spans="1:7">
      <c r="B8" s="383" t="s">
        <v>569</v>
      </c>
      <c r="C8" s="381">
        <v>2137.9194589078743</v>
      </c>
      <c r="D8" s="381">
        <v>2217.6214907846725</v>
      </c>
      <c r="E8" s="381">
        <v>2288.2241423780888</v>
      </c>
      <c r="F8" s="379"/>
    </row>
    <row r="9" spans="1:7">
      <c r="B9" s="384" t="s">
        <v>570</v>
      </c>
      <c r="C9" s="381">
        <v>1938.8664220138148</v>
      </c>
      <c r="D9" s="381">
        <v>2010.1695823920472</v>
      </c>
      <c r="E9" s="381">
        <v>2098.1190908273993</v>
      </c>
      <c r="F9" s="379"/>
    </row>
    <row r="10" spans="1:7">
      <c r="B10" s="384" t="s">
        <v>571</v>
      </c>
      <c r="C10" s="381">
        <v>199.05303689405929</v>
      </c>
      <c r="D10" s="381">
        <v>207.45190839262546</v>
      </c>
      <c r="E10" s="381">
        <v>190.10505155068969</v>
      </c>
      <c r="F10" s="379"/>
    </row>
    <row r="11" spans="1:7">
      <c r="B11" s="385" t="s">
        <v>572</v>
      </c>
      <c r="C11" s="386">
        <v>257.04287463253831</v>
      </c>
      <c r="D11" s="386">
        <v>281.53826565713007</v>
      </c>
      <c r="E11" s="386">
        <v>293.56579496234235</v>
      </c>
      <c r="F11" s="379"/>
    </row>
    <row r="12" spans="1:7">
      <c r="C12" s="14"/>
      <c r="D12" s="14"/>
      <c r="E12" s="14"/>
      <c r="F12" s="14"/>
      <c r="G12" s="14"/>
    </row>
    <row r="13" spans="1:7">
      <c r="B13" s="1061" t="s">
        <v>1008</v>
      </c>
      <c r="C13" s="387"/>
      <c r="D13" s="387"/>
      <c r="E13" s="387"/>
      <c r="F13" s="14"/>
      <c r="G13" s="14"/>
    </row>
    <row r="14" spans="1:7" ht="30" customHeight="1">
      <c r="B14" s="1529" t="s">
        <v>967</v>
      </c>
      <c r="C14" s="1529"/>
      <c r="D14" s="1529"/>
      <c r="E14" s="387"/>
      <c r="F14" s="14"/>
      <c r="G14" s="14"/>
    </row>
  </sheetData>
  <mergeCells count="5">
    <mergeCell ref="B4:B5"/>
    <mergeCell ref="C4:C5"/>
    <mergeCell ref="D4:D5"/>
    <mergeCell ref="E4:E5"/>
    <mergeCell ref="B14:D1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6"/>
  <sheetViews>
    <sheetView showGridLines="0" zoomScale="80" zoomScaleNormal="80" zoomScaleSheetLayoutView="85" workbookViewId="0">
      <selection activeCell="B1" sqref="B1"/>
    </sheetView>
  </sheetViews>
  <sheetFormatPr baseColWidth="10" defaultColWidth="11.42578125" defaultRowHeight="12.75"/>
  <cols>
    <col min="1" max="1" width="10.7109375" style="308" customWidth="1"/>
    <col min="2" max="2" width="47.28515625" style="308" customWidth="1"/>
    <col min="3" max="26" width="6.140625" style="308" customWidth="1"/>
    <col min="27" max="27" width="8.42578125" style="308" customWidth="1"/>
    <col min="28" max="36" width="11.42578125" style="308"/>
    <col min="37" max="37" width="19.28515625" style="308" bestFit="1" customWidth="1"/>
    <col min="38" max="16384" width="11.42578125" style="308"/>
  </cols>
  <sheetData>
    <row r="1" spans="1:26" ht="31.15" customHeight="1">
      <c r="A1" s="534" t="s">
        <v>829</v>
      </c>
      <c r="C1" s="307"/>
    </row>
    <row r="2" spans="1:26" ht="23.25">
      <c r="B2" s="528" t="s">
        <v>725</v>
      </c>
    </row>
    <row r="3" spans="1:26" ht="12.75" customHeight="1">
      <c r="B3" s="392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4"/>
      <c r="R3" s="394"/>
      <c r="S3" s="394"/>
      <c r="T3" s="394"/>
      <c r="U3" s="394"/>
      <c r="V3" s="395"/>
      <c r="W3" s="394"/>
      <c r="X3" s="394"/>
      <c r="Y3" s="394"/>
      <c r="Z3" s="394"/>
    </row>
    <row r="4" spans="1:26" ht="12.75" customHeight="1"/>
    <row r="5" spans="1:26" ht="12.75" customHeight="1">
      <c r="C5" s="323"/>
      <c r="D5" s="323"/>
      <c r="E5" s="323"/>
      <c r="F5" s="323"/>
      <c r="G5" s="323"/>
    </row>
    <row r="6" spans="1:26" ht="12.75" customHeight="1">
      <c r="C6" s="323"/>
      <c r="D6" s="323"/>
      <c r="E6" s="323"/>
    </row>
    <row r="7" spans="1:26" ht="12.75" customHeight="1">
      <c r="C7" s="323"/>
      <c r="D7" s="323"/>
      <c r="E7" s="323"/>
      <c r="F7" s="323"/>
      <c r="G7" s="323"/>
    </row>
    <row r="8" spans="1:26" ht="12.75" customHeight="1">
      <c r="C8" s="323"/>
      <c r="D8" s="323"/>
      <c r="E8" s="323"/>
      <c r="F8" s="323"/>
      <c r="G8" s="323"/>
    </row>
    <row r="9" spans="1:26" ht="12.75" customHeight="1">
      <c r="C9" s="323"/>
      <c r="D9" s="323"/>
      <c r="E9" s="323"/>
      <c r="F9" s="323"/>
      <c r="G9" s="323"/>
    </row>
    <row r="10" spans="1:26" ht="12.75" customHeight="1">
      <c r="C10" s="323"/>
      <c r="D10" s="323"/>
      <c r="E10" s="323"/>
      <c r="F10" s="323"/>
      <c r="G10" s="323"/>
    </row>
    <row r="11" spans="1:26" ht="12.75" customHeight="1">
      <c r="C11" s="323"/>
      <c r="D11" s="323"/>
      <c r="E11" s="323"/>
      <c r="F11" s="323"/>
      <c r="G11" s="323"/>
    </row>
    <row r="12" spans="1:26" ht="12.75" customHeight="1">
      <c r="C12" s="323"/>
      <c r="D12" s="323"/>
      <c r="E12" s="323"/>
      <c r="F12" s="323"/>
      <c r="G12" s="323"/>
    </row>
    <row r="13" spans="1:26" ht="12.75" customHeight="1">
      <c r="C13" s="323"/>
      <c r="D13" s="323"/>
    </row>
    <row r="14" spans="1:26" ht="12.75" customHeight="1">
      <c r="C14" s="323"/>
      <c r="D14" s="323"/>
    </row>
    <row r="15" spans="1:26" ht="12.75" customHeight="1">
      <c r="C15" s="323"/>
      <c r="D15" s="323"/>
    </row>
    <row r="16" spans="1:26" ht="12.75" customHeight="1">
      <c r="C16" s="323"/>
      <c r="D16" s="323"/>
    </row>
    <row r="17" spans="2:27" ht="12.75" customHeight="1">
      <c r="C17" s="323"/>
      <c r="D17" s="323"/>
    </row>
    <row r="18" spans="2:27" ht="12.75" customHeight="1">
      <c r="C18" s="323"/>
      <c r="D18" s="323"/>
    </row>
    <row r="19" spans="2:27" ht="12.75" customHeight="1">
      <c r="C19" s="323"/>
      <c r="D19" s="323"/>
    </row>
    <row r="20" spans="2:27" ht="12.75" customHeight="1">
      <c r="C20" s="323"/>
      <c r="D20" s="323"/>
      <c r="E20" s="323"/>
      <c r="F20" s="323"/>
      <c r="G20" s="323"/>
    </row>
    <row r="21" spans="2:27" ht="12.75" customHeight="1">
      <c r="C21" s="323"/>
      <c r="D21" s="323"/>
      <c r="E21" s="323"/>
      <c r="F21" s="323"/>
      <c r="G21" s="323"/>
    </row>
    <row r="22" spans="2:27" ht="12.75" customHeight="1">
      <c r="C22" s="323"/>
      <c r="D22" s="323"/>
      <c r="E22" s="323"/>
      <c r="F22" s="323"/>
      <c r="G22" s="323"/>
    </row>
    <row r="23" spans="2:27" ht="12.75" customHeight="1">
      <c r="C23" s="323"/>
      <c r="D23" s="323"/>
      <c r="E23" s="323"/>
      <c r="F23" s="323"/>
      <c r="G23" s="323"/>
    </row>
    <row r="24" spans="2:27" ht="12.75" customHeight="1">
      <c r="C24" s="323"/>
      <c r="D24" s="323"/>
      <c r="E24" s="323"/>
      <c r="F24" s="323"/>
      <c r="G24" s="323"/>
    </row>
    <row r="25" spans="2:27" ht="12.75" customHeight="1">
      <c r="C25" s="323"/>
      <c r="D25" s="323"/>
      <c r="E25" s="323"/>
      <c r="F25" s="323"/>
      <c r="G25" s="323"/>
    </row>
    <row r="26" spans="2:27" ht="12.75" customHeight="1">
      <c r="B26" s="143" t="s">
        <v>923</v>
      </c>
    </row>
    <row r="27" spans="2:27" ht="48.75" customHeight="1">
      <c r="B27" s="1529" t="s">
        <v>967</v>
      </c>
      <c r="C27" s="1529"/>
      <c r="D27" s="1529"/>
      <c r="E27" s="323"/>
      <c r="F27" s="323"/>
      <c r="G27" s="323"/>
      <c r="H27" s="323"/>
      <c r="I27" s="323"/>
      <c r="J27" s="323"/>
    </row>
    <row r="28" spans="2:27" ht="12.75" customHeight="1">
      <c r="C28" s="323"/>
      <c r="D28" s="323"/>
      <c r="E28" s="323"/>
      <c r="F28" s="323"/>
      <c r="G28" s="323"/>
      <c r="H28" s="323"/>
      <c r="I28" s="323"/>
      <c r="J28" s="323"/>
    </row>
    <row r="29" spans="2:27" ht="12.75" customHeight="1">
      <c r="C29" s="323"/>
      <c r="D29" s="323"/>
      <c r="E29" s="323"/>
      <c r="F29" s="323"/>
      <c r="G29" s="323"/>
      <c r="H29" s="323"/>
      <c r="I29" s="323"/>
      <c r="J29" s="323"/>
    </row>
    <row r="30" spans="2:27" s="388" customFormat="1" ht="12.75" customHeight="1">
      <c r="B30" s="338" t="s">
        <v>573</v>
      </c>
      <c r="C30" s="1332">
        <v>1993</v>
      </c>
      <c r="D30" s="1332">
        <v>1994</v>
      </c>
      <c r="E30" s="1332">
        <v>1995</v>
      </c>
      <c r="F30" s="1332">
        <v>1996</v>
      </c>
      <c r="G30" s="1332">
        <v>1997</v>
      </c>
      <c r="H30" s="1332">
        <v>1998</v>
      </c>
      <c r="I30" s="1332">
        <v>1999</v>
      </c>
      <c r="J30" s="1332">
        <v>2000</v>
      </c>
      <c r="K30" s="1332">
        <v>2001</v>
      </c>
      <c r="L30" s="1332">
        <v>2002</v>
      </c>
      <c r="M30" s="1332">
        <v>2003</v>
      </c>
      <c r="N30" s="1332">
        <v>2004</v>
      </c>
      <c r="O30" s="1332">
        <v>2005</v>
      </c>
      <c r="P30" s="1332">
        <v>2006</v>
      </c>
      <c r="Q30" s="1332">
        <v>2007</v>
      </c>
      <c r="R30" s="1332">
        <v>2008</v>
      </c>
      <c r="S30" s="1332">
        <v>2009</v>
      </c>
      <c r="T30" s="1332">
        <v>2010</v>
      </c>
      <c r="U30" s="1332">
        <v>2011</v>
      </c>
      <c r="V30" s="1332">
        <v>2012</v>
      </c>
      <c r="W30" s="1332">
        <v>2013</v>
      </c>
      <c r="X30" s="1332">
        <v>2014</v>
      </c>
      <c r="Y30" s="1332">
        <v>2015</v>
      </c>
      <c r="Z30" s="1332">
        <v>2016</v>
      </c>
      <c r="AA30" s="1332">
        <v>2017</v>
      </c>
    </row>
    <row r="31" spans="2:27" s="369" customFormat="1" ht="12.75" customHeight="1">
      <c r="B31" s="340" t="s">
        <v>574</v>
      </c>
      <c r="C31" s="602">
        <v>281.75993499999998</v>
      </c>
      <c r="D31" s="602">
        <v>279.51616799999999</v>
      </c>
      <c r="E31" s="602">
        <v>275.88211899999999</v>
      </c>
      <c r="F31" s="602">
        <v>266.11839899999995</v>
      </c>
      <c r="G31" s="602">
        <v>270.05813599999999</v>
      </c>
      <c r="H31" s="602">
        <v>276.33008699999999</v>
      </c>
      <c r="I31" s="602">
        <v>301.05339299999997</v>
      </c>
      <c r="J31" s="602">
        <v>322.73058199999997</v>
      </c>
      <c r="K31" s="602">
        <v>342.88840099999999</v>
      </c>
      <c r="L31" s="602">
        <v>371.21063699999996</v>
      </c>
      <c r="M31" s="602">
        <v>413.31878600000005</v>
      </c>
      <c r="N31" s="602">
        <v>466.16544500000003</v>
      </c>
      <c r="O31" s="602">
        <v>557.01647199999991</v>
      </c>
      <c r="P31" s="602">
        <v>643.77121900000009</v>
      </c>
      <c r="Q31" s="602">
        <v>729.52205900000001</v>
      </c>
      <c r="R31" s="602">
        <v>781.84283100000005</v>
      </c>
      <c r="S31" s="602">
        <v>811.00471100000004</v>
      </c>
      <c r="T31" s="602">
        <v>888.04653009100002</v>
      </c>
      <c r="U31" s="603">
        <v>941.49605498357982</v>
      </c>
      <c r="V31" s="603">
        <v>967.05435081929011</v>
      </c>
      <c r="W31" s="603">
        <v>998.05429013127991</v>
      </c>
      <c r="X31" s="603">
        <v>975.58215048800037</v>
      </c>
      <c r="Y31" s="603">
        <v>1002.5611832480004</v>
      </c>
      <c r="Z31" s="603">
        <v>1049.837359570904</v>
      </c>
      <c r="AA31" s="603">
        <v>1112.1300018960967</v>
      </c>
    </row>
    <row r="32" spans="2:27" s="369" customFormat="1" ht="12.75" customHeight="1">
      <c r="B32" s="340" t="s">
        <v>575</v>
      </c>
      <c r="C32" s="602">
        <v>229.724807</v>
      </c>
      <c r="D32" s="602">
        <v>229.983777</v>
      </c>
      <c r="E32" s="602">
        <v>231.55569500000001</v>
      </c>
      <c r="F32" s="602">
        <v>231.06957699999998</v>
      </c>
      <c r="G32" s="602">
        <v>235.08098100000001</v>
      </c>
      <c r="H32" s="602">
        <v>241.50842</v>
      </c>
      <c r="I32" s="602">
        <v>253.11060900000001</v>
      </c>
      <c r="J32" s="602">
        <v>269.87341499999997</v>
      </c>
      <c r="K32" s="602">
        <v>283.98821999999996</v>
      </c>
      <c r="L32" s="602">
        <v>290.85179299999999</v>
      </c>
      <c r="M32" s="602">
        <v>302.80005</v>
      </c>
      <c r="N32" s="602">
        <v>317.68521600000003</v>
      </c>
      <c r="O32" s="602">
        <v>341.51566600000001</v>
      </c>
      <c r="P32" s="602">
        <v>372.19110999999998</v>
      </c>
      <c r="Q32" s="602">
        <v>413.30989899999997</v>
      </c>
      <c r="R32" s="602">
        <v>461.20181099999996</v>
      </c>
      <c r="S32" s="602">
        <v>484.870159</v>
      </c>
      <c r="T32" s="602">
        <v>507.80874516000011</v>
      </c>
      <c r="U32" s="603">
        <v>538.37112824123005</v>
      </c>
      <c r="V32" s="603">
        <v>547.13325687600002</v>
      </c>
      <c r="W32" s="603">
        <v>546.825769627</v>
      </c>
      <c r="X32" s="603">
        <v>551.97688571499998</v>
      </c>
      <c r="Y32" s="603">
        <v>566.85713026100018</v>
      </c>
      <c r="Z32" s="603">
        <v>587.60477102523748</v>
      </c>
      <c r="AA32" s="603">
        <v>609.20746862667443</v>
      </c>
    </row>
    <row r="33" spans="2:27" s="369" customFormat="1" ht="12.75" customHeight="1">
      <c r="B33" s="340" t="s">
        <v>576</v>
      </c>
      <c r="C33" s="602">
        <v>147.874087</v>
      </c>
      <c r="D33" s="602">
        <v>143.11012199999999</v>
      </c>
      <c r="E33" s="602">
        <v>149.65425399999998</v>
      </c>
      <c r="F33" s="602">
        <v>151.70788000000002</v>
      </c>
      <c r="G33" s="602">
        <v>164.002262</v>
      </c>
      <c r="H33" s="602">
        <v>172.383972</v>
      </c>
      <c r="I33" s="602">
        <v>194.73065599999998</v>
      </c>
      <c r="J33" s="602">
        <v>226.991456</v>
      </c>
      <c r="K33" s="602">
        <v>227.42369299999999</v>
      </c>
      <c r="L33" s="602">
        <v>232.32581299999998</v>
      </c>
      <c r="M33" s="602">
        <v>218.08711799999998</v>
      </c>
      <c r="N33" s="602">
        <v>236.94971200000001</v>
      </c>
      <c r="O33" s="602">
        <v>260.91541699999999</v>
      </c>
      <c r="P33" s="602">
        <v>282.67481199999997</v>
      </c>
      <c r="Q33" s="602">
        <v>333.10532499999999</v>
      </c>
      <c r="R33" s="602">
        <v>358.816732</v>
      </c>
      <c r="S33" s="602">
        <v>324.405934</v>
      </c>
      <c r="T33" s="602">
        <v>334.11555814599996</v>
      </c>
      <c r="U33" s="603">
        <v>331.1744351899801</v>
      </c>
      <c r="V33" s="603">
        <v>310.13501180846998</v>
      </c>
      <c r="W33" s="603">
        <v>286.50402780451998</v>
      </c>
      <c r="X33" s="603">
        <v>293.97922978700012</v>
      </c>
      <c r="Y33" s="603">
        <v>316.6309300530001</v>
      </c>
      <c r="Z33" s="603">
        <v>343.51822364571586</v>
      </c>
      <c r="AA33" s="603">
        <v>355.08564363155034</v>
      </c>
    </row>
    <row r="34" spans="2:27" s="369" customFormat="1" ht="12.75" customHeight="1">
      <c r="B34" s="340" t="s">
        <v>577</v>
      </c>
      <c r="C34" s="602">
        <v>45.970399999999998</v>
      </c>
      <c r="D34" s="602">
        <v>49.636239000000003</v>
      </c>
      <c r="E34" s="602">
        <v>47.601089999999999</v>
      </c>
      <c r="F34" s="602">
        <v>47.903892999999997</v>
      </c>
      <c r="G34" s="602">
        <v>46.290588999999997</v>
      </c>
      <c r="H34" s="602">
        <v>46.336110999999995</v>
      </c>
      <c r="I34" s="602">
        <v>48.325944</v>
      </c>
      <c r="J34" s="602">
        <v>52.372017</v>
      </c>
      <c r="K34" s="602">
        <v>55.748881999999995</v>
      </c>
      <c r="L34" s="602">
        <v>59.142369000000002</v>
      </c>
      <c r="M34" s="602">
        <v>56.793767000000003</v>
      </c>
      <c r="N34" s="602">
        <v>58.652084000000002</v>
      </c>
      <c r="O34" s="602">
        <v>60.079449999999994</v>
      </c>
      <c r="P34" s="602">
        <v>61.859241000000004</v>
      </c>
      <c r="Q34" s="602">
        <v>66.046039999999991</v>
      </c>
      <c r="R34" s="602">
        <v>70.25609200000001</v>
      </c>
      <c r="S34" s="602">
        <v>70.854630999999998</v>
      </c>
      <c r="T34" s="602">
        <v>73.569794430999991</v>
      </c>
      <c r="U34" s="603">
        <v>75.887574591799989</v>
      </c>
      <c r="V34" s="603">
        <v>75.305947208710009</v>
      </c>
      <c r="W34" s="603">
        <v>74.690666970300029</v>
      </c>
      <c r="X34" s="603">
        <v>76.635550778969986</v>
      </c>
      <c r="Y34" s="603">
        <v>79.070258832999997</v>
      </c>
      <c r="Z34" s="603">
        <v>83.594414390672441</v>
      </c>
      <c r="AA34" s="603">
        <v>88.086918720123336</v>
      </c>
    </row>
    <row r="35" spans="2:27" s="369" customFormat="1" ht="12.75" customHeight="1">
      <c r="B35" s="340" t="s">
        <v>578</v>
      </c>
      <c r="C35" s="602">
        <v>55.333205</v>
      </c>
      <c r="D35" s="602">
        <v>45.717399</v>
      </c>
      <c r="E35" s="602">
        <v>49.462173999999997</v>
      </c>
      <c r="F35" s="602">
        <v>45.968069999999997</v>
      </c>
      <c r="G35" s="602">
        <v>49.501913999999999</v>
      </c>
      <c r="H35" s="602">
        <v>50.473725999999999</v>
      </c>
      <c r="I35" s="602">
        <v>50.180211</v>
      </c>
      <c r="J35" s="602">
        <v>55.151114</v>
      </c>
      <c r="K35" s="602">
        <v>60.761004</v>
      </c>
      <c r="L35" s="602">
        <v>54.519460000000002</v>
      </c>
      <c r="M35" s="602">
        <v>49.783988999999998</v>
      </c>
      <c r="N35" s="602">
        <v>51.500451999999996</v>
      </c>
      <c r="O35" s="602">
        <v>52.531134999999999</v>
      </c>
      <c r="P35" s="602">
        <v>54.298940999999999</v>
      </c>
      <c r="Q35" s="602">
        <v>57.483133000000002</v>
      </c>
      <c r="R35" s="602">
        <v>55.069643999999997</v>
      </c>
      <c r="S35" s="602">
        <v>49.734034000000001</v>
      </c>
      <c r="T35" s="602">
        <v>52.488975413000006</v>
      </c>
      <c r="U35" s="603">
        <v>53.56995784162001</v>
      </c>
      <c r="V35" s="603">
        <v>54.350957007490031</v>
      </c>
      <c r="W35" s="603">
        <v>51.195746374230005</v>
      </c>
      <c r="X35" s="603">
        <v>51.550698173540049</v>
      </c>
      <c r="Y35" s="603">
        <v>52.896895274000066</v>
      </c>
      <c r="Z35" s="603">
        <v>48.947339478331578</v>
      </c>
      <c r="AA35" s="603">
        <v>51.646974634301735</v>
      </c>
    </row>
    <row r="36" spans="2:27" s="369" customFormat="1" ht="12.75" customHeight="1">
      <c r="B36" s="340" t="s">
        <v>579</v>
      </c>
      <c r="C36" s="602">
        <v>18.489764000000001</v>
      </c>
      <c r="D36" s="602">
        <v>17.597652999999998</v>
      </c>
      <c r="E36" s="602">
        <v>17.831021</v>
      </c>
      <c r="F36" s="602">
        <v>18.448562000000003</v>
      </c>
      <c r="G36" s="602">
        <v>19.502099999999999</v>
      </c>
      <c r="H36" s="602">
        <v>19.939002000000002</v>
      </c>
      <c r="I36" s="602">
        <v>21.938046999999997</v>
      </c>
      <c r="J36" s="602">
        <v>23.672798</v>
      </c>
      <c r="K36" s="602">
        <v>24.034479000000001</v>
      </c>
      <c r="L36" s="602">
        <v>21.508027999999999</v>
      </c>
      <c r="M36" s="602">
        <v>18.154562000000002</v>
      </c>
      <c r="N36" s="602">
        <v>16.946176999999999</v>
      </c>
      <c r="O36" s="602">
        <v>17.6753</v>
      </c>
      <c r="P36" s="602">
        <v>17.720994999999998</v>
      </c>
      <c r="Q36" s="602">
        <v>18.906642000000002</v>
      </c>
      <c r="R36" s="602">
        <v>22.771462</v>
      </c>
      <c r="S36" s="602">
        <v>26.549326000000001</v>
      </c>
      <c r="T36" s="602">
        <v>34.410776329999997</v>
      </c>
      <c r="U36" s="603">
        <v>38.354889695290019</v>
      </c>
      <c r="V36" s="603">
        <v>38.518314676190002</v>
      </c>
      <c r="W36" s="603">
        <v>32.628578408450011</v>
      </c>
      <c r="X36" s="603">
        <v>31.819483103000017</v>
      </c>
      <c r="Y36" s="603">
        <v>32.281827460000009</v>
      </c>
      <c r="Z36" s="603">
        <v>32.77693634500001</v>
      </c>
      <c r="AA36" s="603">
        <v>27.980579075000009</v>
      </c>
    </row>
    <row r="37" spans="2:27" s="369" customFormat="1" ht="12.75" customHeight="1">
      <c r="B37" s="340" t="s">
        <v>580</v>
      </c>
      <c r="C37" s="602">
        <v>18.673702000000002</v>
      </c>
      <c r="D37" s="602">
        <v>20.540552999999999</v>
      </c>
      <c r="E37" s="602">
        <v>19.8703</v>
      </c>
      <c r="F37" s="602">
        <v>17.730580999999997</v>
      </c>
      <c r="G37" s="602">
        <v>18.234734</v>
      </c>
      <c r="H37" s="602">
        <v>19.789008999999997</v>
      </c>
      <c r="I37" s="602">
        <v>20.264489000000001</v>
      </c>
      <c r="J37" s="602">
        <v>22.157115000000001</v>
      </c>
      <c r="K37" s="602">
        <v>21.642486000000002</v>
      </c>
      <c r="L37" s="602">
        <v>20.681896999999999</v>
      </c>
      <c r="M37" s="602">
        <v>18.073882000000001</v>
      </c>
      <c r="N37" s="602">
        <v>19.241381000000001</v>
      </c>
      <c r="O37" s="602">
        <v>27.072013999999999</v>
      </c>
      <c r="P37" s="602">
        <v>27.394741999999997</v>
      </c>
      <c r="Q37" s="602">
        <v>26.775264</v>
      </c>
      <c r="R37" s="602">
        <v>24.74061</v>
      </c>
      <c r="S37" s="602">
        <v>23.265194000000001</v>
      </c>
      <c r="T37" s="602">
        <v>23.833263046999999</v>
      </c>
      <c r="U37" s="603">
        <v>25.336337969999999</v>
      </c>
      <c r="V37" s="603">
        <v>22.779355328999998</v>
      </c>
      <c r="W37" s="603">
        <v>24.971523469999994</v>
      </c>
      <c r="X37" s="603">
        <v>25.088134415000013</v>
      </c>
      <c r="Y37" s="603">
        <v>25.456533382999979</v>
      </c>
      <c r="Z37" s="603">
        <v>27.7857928614179</v>
      </c>
      <c r="AA37" s="603">
        <v>30.299443738643681</v>
      </c>
    </row>
    <row r="38" spans="2:27" s="369" customFormat="1" ht="12.75" customHeight="1">
      <c r="B38" s="340" t="s">
        <v>581</v>
      </c>
      <c r="C38" s="602">
        <v>49.896315000000001</v>
      </c>
      <c r="D38" s="602">
        <v>51.961222999999997</v>
      </c>
      <c r="E38" s="602">
        <v>64.043788000000006</v>
      </c>
      <c r="F38" s="602">
        <v>53.119036000000001</v>
      </c>
      <c r="G38" s="602">
        <v>43.966110999999998</v>
      </c>
      <c r="H38" s="602">
        <v>48.879777000000004</v>
      </c>
      <c r="I38" s="602">
        <v>57.595869</v>
      </c>
      <c r="J38" s="602">
        <v>63.367658999999996</v>
      </c>
      <c r="K38" s="602">
        <v>65.15133999999999</v>
      </c>
      <c r="L38" s="602">
        <v>68.858394000000004</v>
      </c>
      <c r="M38" s="602">
        <v>63.437860000000001</v>
      </c>
      <c r="N38" s="602">
        <v>70.487719999999996</v>
      </c>
      <c r="O38" s="602">
        <v>70.146641000000002</v>
      </c>
      <c r="P38" s="602">
        <v>76.598751000000007</v>
      </c>
      <c r="Q38" s="602">
        <v>96.699083000000002</v>
      </c>
      <c r="R38" s="602">
        <v>105.86883</v>
      </c>
      <c r="S38" s="602">
        <v>94.431839000000011</v>
      </c>
      <c r="T38" s="602">
        <v>94.557623505000024</v>
      </c>
      <c r="U38" s="603">
        <v>99.124407081619978</v>
      </c>
      <c r="V38" s="603">
        <v>98.225411817179975</v>
      </c>
      <c r="W38" s="603">
        <v>98.051792993790002</v>
      </c>
      <c r="X38" s="603">
        <v>100.09380287637003</v>
      </c>
      <c r="Y38" s="603">
        <v>96.639367090999968</v>
      </c>
      <c r="Z38" s="603">
        <v>85.754728702327597</v>
      </c>
      <c r="AA38" s="603">
        <v>92.894834453339996</v>
      </c>
    </row>
    <row r="39" spans="2:27" s="369" customFormat="1" ht="12.75" customHeight="1">
      <c r="B39" s="389" t="s">
        <v>582</v>
      </c>
      <c r="C39" s="604">
        <v>847.72221500000012</v>
      </c>
      <c r="D39" s="604">
        <v>838.06313400000022</v>
      </c>
      <c r="E39" s="604">
        <v>855.900441</v>
      </c>
      <c r="F39" s="604">
        <v>832.06599800000015</v>
      </c>
      <c r="G39" s="604">
        <v>846.63682700000004</v>
      </c>
      <c r="H39" s="604">
        <v>875.64010399999972</v>
      </c>
      <c r="I39" s="604">
        <v>947.19921799999997</v>
      </c>
      <c r="J39" s="604">
        <v>1036.3161559999999</v>
      </c>
      <c r="K39" s="604">
        <v>1081.6385049999997</v>
      </c>
      <c r="L39" s="604">
        <v>1119.098391</v>
      </c>
      <c r="M39" s="604">
        <v>1140.4500139999998</v>
      </c>
      <c r="N39" s="604">
        <v>1237.6281870000003</v>
      </c>
      <c r="O39" s="604">
        <v>1386.9520950000001</v>
      </c>
      <c r="P39" s="604">
        <v>1536.5098110000001</v>
      </c>
      <c r="Q39" s="596">
        <v>1741.8474449999999</v>
      </c>
      <c r="R39" s="596">
        <v>1880.5680120000002</v>
      </c>
      <c r="S39" s="596">
        <v>1885.1158280000002</v>
      </c>
      <c r="T39" s="596">
        <v>2008</v>
      </c>
      <c r="U39" s="597">
        <v>2103.3147855951202</v>
      </c>
      <c r="V39" s="597">
        <v>2113.50260554233</v>
      </c>
      <c r="W39" s="597">
        <v>2112.9223957795698</v>
      </c>
      <c r="X39" s="597">
        <v>2106.7259353368804</v>
      </c>
      <c r="Y39" s="597">
        <v>2172.3941256030012</v>
      </c>
      <c r="Z39" s="597">
        <v>2259.819566019607</v>
      </c>
      <c r="AA39" s="597">
        <v>2367.3318647757305</v>
      </c>
    </row>
    <row r="40" spans="2:27" ht="12.75" customHeight="1">
      <c r="C40" s="323"/>
      <c r="D40" s="323"/>
      <c r="E40" s="323"/>
      <c r="F40" s="323"/>
      <c r="G40" s="323"/>
      <c r="H40" s="323"/>
    </row>
    <row r="41" spans="2:27" ht="12.75" customHeight="1">
      <c r="C41" s="323"/>
      <c r="D41" s="323"/>
      <c r="E41" s="323"/>
      <c r="F41" s="323"/>
      <c r="G41" s="323"/>
    </row>
    <row r="42" spans="2:27" ht="12.75" customHeight="1">
      <c r="C42" s="323"/>
      <c r="D42" s="323"/>
      <c r="E42" s="323"/>
      <c r="F42" s="323"/>
      <c r="G42" s="323"/>
    </row>
    <row r="43" spans="2:27" ht="12.75" customHeight="1">
      <c r="C43" s="323"/>
      <c r="D43" s="323"/>
      <c r="E43" s="323"/>
      <c r="F43" s="323"/>
      <c r="G43" s="323"/>
    </row>
    <row r="44" spans="2:27" ht="12.75" customHeight="1">
      <c r="C44" s="323"/>
      <c r="D44" s="323"/>
      <c r="E44" s="323"/>
      <c r="F44" s="323"/>
      <c r="G44" s="323"/>
    </row>
    <row r="45" spans="2:27" ht="12.75" customHeight="1">
      <c r="C45" s="323"/>
      <c r="D45" s="323"/>
      <c r="E45" s="323"/>
      <c r="F45" s="323"/>
      <c r="G45" s="323"/>
    </row>
    <row r="46" spans="2:27" ht="12.75" customHeight="1">
      <c r="C46" s="323"/>
      <c r="D46" s="323"/>
      <c r="E46" s="323"/>
      <c r="F46" s="323"/>
      <c r="G46" s="323"/>
    </row>
    <row r="47" spans="2:27" ht="12.75" customHeight="1">
      <c r="C47" s="323"/>
      <c r="D47" s="323"/>
      <c r="E47" s="323"/>
      <c r="F47" s="323"/>
      <c r="G47" s="323"/>
    </row>
    <row r="48" spans="2:27" ht="12.75" customHeight="1">
      <c r="C48" s="323"/>
      <c r="D48" s="323"/>
      <c r="E48" s="323"/>
      <c r="F48" s="323"/>
      <c r="G48" s="323"/>
    </row>
    <row r="49" spans="3:10" ht="12.75" customHeight="1">
      <c r="C49" s="323"/>
      <c r="D49" s="323"/>
      <c r="E49" s="323"/>
      <c r="F49" s="323"/>
      <c r="G49" s="323"/>
    </row>
    <row r="50" spans="3:10" ht="12.75" customHeight="1">
      <c r="C50" s="323"/>
      <c r="D50" s="323"/>
      <c r="E50" s="323"/>
      <c r="F50" s="323"/>
      <c r="G50" s="323"/>
    </row>
    <row r="51" spans="3:10" ht="12.75" customHeight="1">
      <c r="C51" s="323"/>
      <c r="D51" s="323"/>
      <c r="E51" s="323"/>
      <c r="F51" s="323"/>
      <c r="G51" s="323"/>
    </row>
    <row r="52" spans="3:10" ht="12.75" customHeight="1">
      <c r="C52" s="323"/>
      <c r="D52" s="323"/>
      <c r="E52" s="323"/>
      <c r="F52" s="323"/>
      <c r="G52" s="323"/>
    </row>
    <row r="53" spans="3:10" ht="12.75" customHeight="1">
      <c r="C53" s="323"/>
      <c r="D53" s="323"/>
      <c r="E53" s="323"/>
      <c r="F53" s="323"/>
      <c r="G53" s="323"/>
      <c r="H53" s="323"/>
    </row>
    <row r="54" spans="3:10" ht="12.75" customHeight="1">
      <c r="C54" s="323"/>
      <c r="D54" s="323"/>
      <c r="E54" s="323"/>
      <c r="F54" s="323"/>
      <c r="G54" s="323"/>
      <c r="H54" s="323"/>
    </row>
    <row r="55" spans="3:10" ht="12.75" customHeight="1">
      <c r="C55" s="323"/>
      <c r="D55" s="323"/>
      <c r="E55" s="323"/>
      <c r="F55" s="323"/>
      <c r="G55" s="323"/>
      <c r="H55" s="323"/>
      <c r="I55" s="323"/>
      <c r="J55" s="323"/>
    </row>
    <row r="56" spans="3:10" ht="12.75" customHeight="1">
      <c r="C56" s="323"/>
      <c r="D56" s="323"/>
      <c r="E56" s="323"/>
      <c r="F56" s="323"/>
      <c r="G56" s="323"/>
      <c r="H56" s="323"/>
      <c r="I56" s="323"/>
      <c r="J56" s="323"/>
    </row>
    <row r="57" spans="3:10" ht="12.75" customHeight="1">
      <c r="C57" s="323"/>
      <c r="D57" s="323"/>
      <c r="E57" s="323"/>
      <c r="F57" s="323"/>
      <c r="G57" s="323"/>
      <c r="H57" s="323"/>
      <c r="I57" s="323"/>
      <c r="J57" s="323"/>
    </row>
    <row r="58" spans="3:10" ht="12.75" customHeight="1">
      <c r="C58" s="323"/>
      <c r="D58" s="323"/>
      <c r="E58" s="323"/>
      <c r="F58" s="323"/>
      <c r="G58" s="323"/>
      <c r="H58" s="323"/>
      <c r="I58" s="323"/>
      <c r="J58" s="323"/>
    </row>
    <row r="59" spans="3:10" ht="12.75" customHeight="1">
      <c r="C59" s="323"/>
      <c r="D59" s="323"/>
      <c r="E59" s="323"/>
      <c r="F59" s="323"/>
      <c r="G59" s="323"/>
      <c r="H59" s="323"/>
      <c r="I59" s="323"/>
      <c r="J59" s="323"/>
    </row>
    <row r="60" spans="3:10" ht="12.75" customHeight="1">
      <c r="C60" s="323"/>
      <c r="D60" s="323"/>
      <c r="E60" s="323"/>
      <c r="F60" s="323"/>
      <c r="G60" s="323"/>
      <c r="H60" s="323"/>
      <c r="I60" s="323"/>
      <c r="J60" s="323"/>
    </row>
    <row r="61" spans="3:10" ht="12.75" customHeight="1">
      <c r="C61" s="323"/>
      <c r="D61" s="323"/>
      <c r="E61" s="323"/>
      <c r="F61" s="323"/>
      <c r="G61" s="323"/>
      <c r="H61" s="323"/>
      <c r="I61" s="323"/>
      <c r="J61" s="323"/>
    </row>
    <row r="62" spans="3:10" ht="12.75" customHeight="1">
      <c r="C62" s="323"/>
      <c r="D62" s="323"/>
      <c r="E62" s="323"/>
      <c r="F62" s="323"/>
      <c r="G62" s="323"/>
      <c r="H62" s="323"/>
      <c r="I62" s="323"/>
      <c r="J62" s="323"/>
    </row>
    <row r="63" spans="3:10" ht="12.75" customHeight="1">
      <c r="C63" s="323"/>
      <c r="D63" s="323"/>
      <c r="E63" s="323"/>
      <c r="F63" s="323"/>
      <c r="G63" s="323"/>
      <c r="H63" s="323"/>
      <c r="I63" s="323"/>
      <c r="J63" s="323"/>
    </row>
    <row r="64" spans="3:10" ht="12.75" customHeight="1">
      <c r="C64" s="323"/>
      <c r="D64" s="323"/>
      <c r="E64" s="323"/>
      <c r="F64" s="323"/>
      <c r="G64" s="323"/>
      <c r="H64" s="323"/>
      <c r="I64" s="323"/>
      <c r="J64" s="323"/>
    </row>
    <row r="65" spans="3:10" ht="12.75" customHeight="1">
      <c r="C65" s="323"/>
      <c r="D65" s="323"/>
      <c r="E65" s="323"/>
      <c r="F65" s="323"/>
      <c r="G65" s="323"/>
      <c r="H65" s="323"/>
      <c r="I65" s="323"/>
      <c r="J65" s="323"/>
    </row>
    <row r="66" spans="3:10" ht="12.75" customHeight="1">
      <c r="C66" s="323"/>
      <c r="D66" s="323"/>
      <c r="E66" s="323"/>
      <c r="F66" s="323"/>
      <c r="G66" s="323"/>
      <c r="H66" s="323"/>
      <c r="I66" s="323"/>
      <c r="J66" s="323"/>
    </row>
  </sheetData>
  <mergeCells count="1">
    <mergeCell ref="B27:D2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&amp;L&amp;Z&amp;F&amp;R&amp;A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"/>
  <sheetViews>
    <sheetView showGridLines="0" zoomScaleNormal="100" zoomScaleSheetLayoutView="80" workbookViewId="0">
      <selection activeCell="B1" sqref="B1"/>
    </sheetView>
  </sheetViews>
  <sheetFormatPr baseColWidth="10" defaultColWidth="11.42578125" defaultRowHeight="12.75"/>
  <cols>
    <col min="1" max="1" width="10.7109375" style="308" customWidth="1"/>
    <col min="2" max="2" width="34.42578125" style="308" customWidth="1"/>
    <col min="3" max="3" width="6.85546875" style="308" bestFit="1" customWidth="1"/>
    <col min="4" max="4" width="6.7109375" style="308" bestFit="1" customWidth="1"/>
    <col min="5" max="5" width="6.28515625" style="308" bestFit="1" customWidth="1"/>
    <col min="6" max="7" width="6.7109375" style="308" bestFit="1" customWidth="1"/>
    <col min="8" max="10" width="6.85546875" style="308" bestFit="1" customWidth="1"/>
    <col min="11" max="11" width="7.28515625" style="308" bestFit="1" customWidth="1"/>
    <col min="12" max="13" width="6.85546875" style="308" bestFit="1" customWidth="1"/>
    <col min="14" max="14" width="7.5703125" style="308" customWidth="1"/>
    <col min="15" max="15" width="11.5703125" style="308" customWidth="1"/>
    <col min="16" max="27" width="11.42578125" style="308"/>
    <col min="28" max="31" width="11.42578125" style="308" customWidth="1"/>
    <col min="32" max="16384" width="11.42578125" style="308"/>
  </cols>
  <sheetData>
    <row r="1" spans="1:12" ht="31.15" customHeight="1">
      <c r="A1" s="534" t="s">
        <v>829</v>
      </c>
      <c r="C1" s="307"/>
    </row>
    <row r="2" spans="1:12" ht="23.25">
      <c r="B2" s="528" t="s">
        <v>729</v>
      </c>
    </row>
    <row r="4" spans="1:12"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400"/>
    </row>
    <row r="5" spans="1:12">
      <c r="B5" s="323"/>
      <c r="C5" s="323"/>
      <c r="D5" s="323"/>
      <c r="E5" s="323"/>
      <c r="F5" s="323"/>
      <c r="G5" s="323"/>
      <c r="H5" s="323"/>
      <c r="I5" s="323"/>
      <c r="J5" s="323"/>
    </row>
    <row r="6" spans="1:12">
      <c r="B6" s="323"/>
      <c r="C6" s="323"/>
      <c r="D6" s="323"/>
      <c r="E6" s="323"/>
      <c r="F6" s="323"/>
      <c r="G6" s="323"/>
      <c r="H6" s="323"/>
      <c r="I6" s="323"/>
    </row>
    <row r="7" spans="1:12">
      <c r="B7" s="323"/>
      <c r="C7" s="323"/>
      <c r="D7" s="323"/>
      <c r="E7" s="323"/>
      <c r="F7" s="323"/>
      <c r="G7" s="323"/>
      <c r="H7" s="323"/>
      <c r="I7" s="323"/>
    </row>
    <row r="8" spans="1:12">
      <c r="B8" s="323"/>
      <c r="C8" s="323"/>
      <c r="D8" s="323"/>
      <c r="E8" s="323"/>
      <c r="F8" s="323"/>
      <c r="G8" s="323"/>
      <c r="H8" s="323"/>
      <c r="I8" s="323"/>
    </row>
    <row r="9" spans="1:12">
      <c r="B9" s="323"/>
      <c r="C9" s="323"/>
      <c r="D9" s="323"/>
      <c r="E9" s="323"/>
      <c r="F9" s="323"/>
      <c r="G9" s="323"/>
      <c r="H9" s="323"/>
      <c r="I9" s="323"/>
    </row>
    <row r="10" spans="1:12">
      <c r="B10" s="323"/>
      <c r="C10" s="323"/>
      <c r="D10" s="323"/>
      <c r="E10" s="323"/>
      <c r="F10" s="323"/>
      <c r="G10" s="323"/>
      <c r="H10" s="323"/>
    </row>
    <row r="11" spans="1:12">
      <c r="B11" s="323"/>
      <c r="C11" s="323"/>
      <c r="D11" s="323"/>
      <c r="E11" s="323"/>
      <c r="F11" s="323"/>
      <c r="G11" s="323"/>
      <c r="H11" s="323"/>
    </row>
    <row r="12" spans="1:12">
      <c r="B12" s="323"/>
      <c r="C12" s="323"/>
      <c r="D12" s="323"/>
      <c r="E12" s="323"/>
      <c r="F12" s="323"/>
      <c r="G12" s="323"/>
      <c r="H12" s="323"/>
    </row>
    <row r="13" spans="1:12">
      <c r="B13" s="323"/>
      <c r="C13" s="323"/>
      <c r="D13" s="323"/>
      <c r="E13" s="323"/>
      <c r="F13" s="323"/>
      <c r="G13" s="323"/>
      <c r="H13" s="323"/>
    </row>
    <row r="14" spans="1:12">
      <c r="B14" s="323"/>
      <c r="C14" s="323"/>
      <c r="D14" s="323"/>
      <c r="E14" s="323"/>
      <c r="F14" s="323"/>
      <c r="G14" s="323"/>
      <c r="H14" s="323"/>
    </row>
    <row r="15" spans="1:12">
      <c r="B15" s="323"/>
      <c r="C15" s="323"/>
      <c r="D15" s="323"/>
      <c r="E15" s="323"/>
      <c r="F15" s="323"/>
      <c r="G15" s="323"/>
      <c r="H15" s="323"/>
    </row>
    <row r="16" spans="1:12">
      <c r="B16" s="323"/>
      <c r="C16" s="323"/>
      <c r="D16" s="323"/>
      <c r="E16" s="323"/>
      <c r="F16" s="323"/>
      <c r="G16" s="323"/>
      <c r="H16" s="323"/>
    </row>
    <row r="17" spans="2:8">
      <c r="B17" s="323"/>
      <c r="C17" s="323"/>
      <c r="D17" s="323"/>
      <c r="E17" s="323"/>
      <c r="F17" s="323"/>
      <c r="G17" s="323"/>
      <c r="H17" s="323"/>
    </row>
    <row r="18" spans="2:8">
      <c r="B18" s="323"/>
      <c r="C18" s="323"/>
      <c r="D18" s="323"/>
      <c r="E18" s="323"/>
      <c r="F18" s="323"/>
      <c r="G18" s="323"/>
      <c r="H18" s="323"/>
    </row>
    <row r="19" spans="2:8">
      <c r="B19" s="323"/>
      <c r="C19" s="323"/>
      <c r="D19" s="323"/>
      <c r="E19" s="323"/>
      <c r="F19" s="323"/>
      <c r="G19" s="323"/>
      <c r="H19" s="323"/>
    </row>
    <row r="20" spans="2:8">
      <c r="B20" s="323"/>
      <c r="C20" s="323"/>
      <c r="D20" s="323"/>
      <c r="E20" s="323"/>
      <c r="F20" s="323"/>
      <c r="G20" s="323"/>
      <c r="H20" s="323"/>
    </row>
    <row r="21" spans="2:8">
      <c r="B21" s="323"/>
      <c r="C21" s="323"/>
      <c r="D21" s="323"/>
      <c r="E21" s="323"/>
      <c r="F21" s="323"/>
      <c r="G21" s="323"/>
      <c r="H21" s="323"/>
    </row>
    <row r="28" spans="2:8" ht="15">
      <c r="B28" s="1058" t="s">
        <v>923</v>
      </c>
    </row>
    <row r="29" spans="2:8" ht="39" customHeight="1">
      <c r="B29" s="1529" t="s">
        <v>967</v>
      </c>
      <c r="C29" s="1529"/>
      <c r="D29" s="1529"/>
    </row>
    <row r="33" spans="2:14">
      <c r="B33" s="338" t="s">
        <v>207</v>
      </c>
      <c r="C33" s="1333">
        <v>39052</v>
      </c>
      <c r="D33" s="1333">
        <v>39417</v>
      </c>
      <c r="E33" s="1333">
        <v>39783</v>
      </c>
      <c r="F33" s="1333">
        <v>40148</v>
      </c>
      <c r="G33" s="1333">
        <v>40513</v>
      </c>
      <c r="H33" s="1333">
        <v>40878</v>
      </c>
      <c r="I33" s="1333">
        <v>41244</v>
      </c>
      <c r="J33" s="1333">
        <v>41610</v>
      </c>
      <c r="K33" s="1333">
        <v>41974</v>
      </c>
      <c r="L33" s="1333">
        <v>42339</v>
      </c>
      <c r="M33" s="1333">
        <v>42705</v>
      </c>
      <c r="N33" s="1333">
        <v>43070</v>
      </c>
    </row>
    <row r="34" spans="2:14">
      <c r="B34" s="340" t="s">
        <v>145</v>
      </c>
      <c r="C34" s="396">
        <v>750.14461300000005</v>
      </c>
      <c r="D34" s="396">
        <v>831.183538</v>
      </c>
      <c r="E34" s="397">
        <v>879.58427099999994</v>
      </c>
      <c r="F34" s="397">
        <v>902.5116969999998</v>
      </c>
      <c r="G34" s="397">
        <v>976.1141139947656</v>
      </c>
      <c r="H34" s="398">
        <v>1023.6875547556001</v>
      </c>
      <c r="I34" s="398">
        <v>1044.389186269</v>
      </c>
      <c r="J34" s="398">
        <v>1068.496387056</v>
      </c>
      <c r="K34" s="398">
        <v>1035.9091149999997</v>
      </c>
      <c r="L34" s="398">
        <v>1076.1880592069188</v>
      </c>
      <c r="M34" s="398">
        <v>1116.6231668896921</v>
      </c>
      <c r="N34" s="398">
        <v>1179.6267142378642</v>
      </c>
    </row>
    <row r="35" spans="2:14">
      <c r="B35" s="340" t="s">
        <v>583</v>
      </c>
      <c r="C35" s="396">
        <v>518.898777</v>
      </c>
      <c r="D35" s="396">
        <v>597.24888999999996</v>
      </c>
      <c r="E35" s="397">
        <v>659.98233300000004</v>
      </c>
      <c r="F35" s="397">
        <v>635.14226999999983</v>
      </c>
      <c r="G35" s="397">
        <v>648.78077702094561</v>
      </c>
      <c r="H35" s="398">
        <v>677.76261518389003</v>
      </c>
      <c r="I35" s="398">
        <v>669.36632669999995</v>
      </c>
      <c r="J35" s="398">
        <v>659.84937782999998</v>
      </c>
      <c r="K35" s="398">
        <v>676.27028200000007</v>
      </c>
      <c r="L35" s="398">
        <v>709.57722266622523</v>
      </c>
      <c r="M35" s="398">
        <v>745.55825785103752</v>
      </c>
      <c r="N35" s="398">
        <v>789.87626212054261</v>
      </c>
    </row>
    <row r="36" spans="2:14">
      <c r="B36" s="340" t="s">
        <v>45</v>
      </c>
      <c r="C36" s="396">
        <v>140.15796399999999</v>
      </c>
      <c r="D36" s="396">
        <v>148.70216599999998</v>
      </c>
      <c r="E36" s="397">
        <v>157.31395799999999</v>
      </c>
      <c r="F36" s="397">
        <v>170.55133699999999</v>
      </c>
      <c r="G36" s="397">
        <v>182.44003872916818</v>
      </c>
      <c r="H36" s="398">
        <v>183.19134187105004</v>
      </c>
      <c r="I36" s="398">
        <v>188.68711827000001</v>
      </c>
      <c r="J36" s="398">
        <v>188.5183237</v>
      </c>
      <c r="K36" s="399">
        <v>150.32708699999992</v>
      </c>
      <c r="L36" s="399">
        <v>143.6917553567593</v>
      </c>
      <c r="M36" s="399">
        <v>182.12777820524926</v>
      </c>
      <c r="N36" s="399">
        <v>177.98769064363384</v>
      </c>
    </row>
    <row r="37" spans="2:14">
      <c r="B37" s="340" t="s">
        <v>345</v>
      </c>
      <c r="C37" s="396">
        <v>7.5783590000000007</v>
      </c>
      <c r="D37" s="396">
        <v>7.2471420000000002</v>
      </c>
      <c r="E37" s="397">
        <v>9.7558959999999999</v>
      </c>
      <c r="F37" s="397">
        <v>8.542586</v>
      </c>
      <c r="G37" s="397">
        <v>8.444732794710001</v>
      </c>
      <c r="H37" s="398">
        <v>11.01930337612</v>
      </c>
      <c r="I37" s="398">
        <v>9.2115010464000004</v>
      </c>
      <c r="J37" s="398">
        <v>9.6602500161000009</v>
      </c>
      <c r="K37" s="398">
        <v>8.6429209999999994</v>
      </c>
      <c r="L37" s="398">
        <v>9.4093847839114613</v>
      </c>
      <c r="M37" s="398">
        <v>9.6512710389999992</v>
      </c>
      <c r="N37" s="398">
        <v>9.6023579389999991</v>
      </c>
    </row>
    <row r="38" spans="2:14">
      <c r="B38" s="340" t="s">
        <v>584</v>
      </c>
      <c r="C38" s="396">
        <v>119.73009800000001</v>
      </c>
      <c r="D38" s="396">
        <v>157.465709</v>
      </c>
      <c r="E38" s="397">
        <v>174.51034900000002</v>
      </c>
      <c r="F38" s="397">
        <v>168.36793800000001</v>
      </c>
      <c r="G38" s="397">
        <v>195.18635910936771</v>
      </c>
      <c r="H38" s="398">
        <v>209.33276348213997</v>
      </c>
      <c r="I38" s="398">
        <v>202.11462635000001</v>
      </c>
      <c r="J38" s="398">
        <v>187.78662348</v>
      </c>
      <c r="K38" s="398">
        <v>192.04275499999991</v>
      </c>
      <c r="L38" s="398">
        <v>199.05303689405929</v>
      </c>
      <c r="M38" s="398">
        <v>207.84960224962549</v>
      </c>
      <c r="N38" s="398">
        <v>210.2376481126897</v>
      </c>
    </row>
    <row r="39" spans="2:14">
      <c r="B39" s="598" t="s">
        <v>51</v>
      </c>
      <c r="C39" s="390">
        <v>1536.5098110000001</v>
      </c>
      <c r="D39" s="390">
        <v>1741.8474450000001</v>
      </c>
      <c r="E39" s="391">
        <v>1881.1468070000001</v>
      </c>
      <c r="F39" s="391">
        <v>1885.1158279999997</v>
      </c>
      <c r="G39" s="391">
        <v>2010.9660216489572</v>
      </c>
      <c r="H39" s="605">
        <v>2104.9935786688002</v>
      </c>
      <c r="I39" s="605">
        <v>2113.7687586354</v>
      </c>
      <c r="J39" s="605">
        <v>2114.3109620820996</v>
      </c>
      <c r="K39" s="605">
        <v>2063.1921599999996</v>
      </c>
      <c r="L39" s="605">
        <v>2137.9194589078743</v>
      </c>
      <c r="M39" s="605">
        <v>2261.8100762346048</v>
      </c>
      <c r="N39" s="605">
        <v>2367.3306730537302</v>
      </c>
    </row>
  </sheetData>
  <mergeCells count="1">
    <mergeCell ref="B29:D29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>&amp;L&amp;Z&amp;F&amp;R&amp;A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showGridLines="0" zoomScaleNormal="100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29.5703125" style="401" customWidth="1"/>
    <col min="3" max="6" width="9.7109375" style="306" customWidth="1"/>
    <col min="7" max="8" width="11.42578125" style="306" customWidth="1"/>
    <col min="9" max="9" width="15.85546875" style="306" customWidth="1"/>
    <col min="10" max="10" width="30.5703125" style="306" customWidth="1"/>
    <col min="11" max="12" width="11.42578125" style="306"/>
    <col min="13" max="13" width="37.28515625" style="306" customWidth="1"/>
    <col min="14" max="17" width="11.42578125" style="306" customWidth="1"/>
    <col min="18" max="18" width="12.28515625" style="306" customWidth="1"/>
    <col min="19" max="22" width="11.42578125" style="306" customWidth="1"/>
    <col min="23" max="23" width="11.42578125" style="306"/>
    <col min="24" max="24" width="11.42578125" style="306" customWidth="1"/>
    <col min="25" max="25" width="11.85546875" style="306" customWidth="1"/>
    <col min="26" max="29" width="11.42578125" style="306" customWidth="1"/>
    <col min="30" max="16384" width="11.42578125" style="306"/>
  </cols>
  <sheetData>
    <row r="1" spans="1:6" ht="31.15" customHeight="1">
      <c r="A1" s="534" t="s">
        <v>829</v>
      </c>
    </row>
    <row r="2" spans="1:6" s="402" customFormat="1" ht="20.100000000000001" customHeight="1">
      <c r="B2" s="528" t="s">
        <v>731</v>
      </c>
    </row>
    <row r="3" spans="1:6">
      <c r="B3" s="1526" t="s">
        <v>566</v>
      </c>
      <c r="C3" s="1531">
        <v>42369</v>
      </c>
      <c r="D3" s="1531">
        <v>42735</v>
      </c>
      <c r="E3" s="1531">
        <v>42736</v>
      </c>
    </row>
    <row r="4" spans="1:6">
      <c r="B4" s="1530"/>
      <c r="C4" s="1532"/>
      <c r="D4" s="1532"/>
      <c r="E4" s="1532"/>
    </row>
    <row r="5" spans="1:6">
      <c r="B5" s="1238" t="s">
        <v>931</v>
      </c>
      <c r="C5" s="1239">
        <v>1938.8664220138148</v>
      </c>
      <c r="D5" s="1239">
        <v>2053.9604739849792</v>
      </c>
      <c r="E5" s="1239">
        <v>2157.0930249410403</v>
      </c>
    </row>
    <row r="6" spans="1:6">
      <c r="B6" s="1240" t="s">
        <v>583</v>
      </c>
      <c r="C6" s="1241">
        <v>709.57722266622523</v>
      </c>
      <c r="D6" s="1241">
        <v>745.55825785103752</v>
      </c>
      <c r="E6" s="1241">
        <v>789.87626212054261</v>
      </c>
    </row>
    <row r="7" spans="1:6">
      <c r="B7" s="1240" t="s">
        <v>145</v>
      </c>
      <c r="C7" s="1241">
        <v>1076.1880592069188</v>
      </c>
      <c r="D7" s="1241">
        <v>1116.6231668896921</v>
      </c>
      <c r="E7" s="1241">
        <v>1179.6267142378642</v>
      </c>
    </row>
    <row r="8" spans="1:6">
      <c r="B8" s="1240" t="s">
        <v>45</v>
      </c>
      <c r="C8" s="1242">
        <v>143.6917553567593</v>
      </c>
      <c r="D8" s="1241">
        <v>182.12777820524926</v>
      </c>
      <c r="E8" s="1241">
        <v>177.98769064363384</v>
      </c>
    </row>
    <row r="9" spans="1:6">
      <c r="B9" s="1240" t="s">
        <v>345</v>
      </c>
      <c r="C9" s="1241">
        <v>9.4093847839114613</v>
      </c>
      <c r="D9" s="1241">
        <v>9.6512710389999992</v>
      </c>
      <c r="E9" s="1241">
        <v>9.6023579389999991</v>
      </c>
    </row>
    <row r="10" spans="1:6">
      <c r="B10" s="340" t="s">
        <v>584</v>
      </c>
      <c r="C10" s="397">
        <v>199.05303689405929</v>
      </c>
      <c r="D10" s="397">
        <v>207.84960224962549</v>
      </c>
      <c r="E10" s="397">
        <v>210.2376481126897</v>
      </c>
    </row>
    <row r="11" spans="1:6">
      <c r="B11" s="598" t="s">
        <v>932</v>
      </c>
      <c r="C11" s="391">
        <v>2137.9194589078743</v>
      </c>
      <c r="D11" s="391">
        <v>2261.8100762346048</v>
      </c>
      <c r="E11" s="391">
        <v>2367.3306730537302</v>
      </c>
    </row>
    <row r="12" spans="1:6">
      <c r="B12" s="1062"/>
      <c r="C12" s="1063"/>
      <c r="D12" s="1063"/>
      <c r="E12" s="1063"/>
    </row>
    <row r="13" spans="1:6" ht="15">
      <c r="B13" s="1058" t="s">
        <v>923</v>
      </c>
      <c r="C13" s="404"/>
      <c r="D13" s="404"/>
      <c r="E13" s="1204"/>
      <c r="F13" s="1204"/>
    </row>
    <row r="14" spans="1:6" ht="38.25" customHeight="1">
      <c r="B14" s="1529" t="s">
        <v>969</v>
      </c>
      <c r="C14" s="1529"/>
      <c r="D14" s="1529"/>
      <c r="E14" s="1204"/>
      <c r="F14" s="1204"/>
    </row>
    <row r="15" spans="1:6" ht="53.25" customHeight="1">
      <c r="B15" s="1533" t="s">
        <v>930</v>
      </c>
      <c r="C15" s="1533"/>
      <c r="D15" s="1533"/>
      <c r="E15" s="1533"/>
      <c r="F15" s="1533"/>
    </row>
  </sheetData>
  <mergeCells count="6">
    <mergeCell ref="B15:F15"/>
    <mergeCell ref="B14:D14"/>
    <mergeCell ref="B3:B4"/>
    <mergeCell ref="C3:C4"/>
    <mergeCell ref="D3:D4"/>
    <mergeCell ref="E3:E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5"/>
  <sheetViews>
    <sheetView showGridLines="0" zoomScaleNormal="100" workbookViewId="0">
      <selection activeCell="B1" sqref="B1"/>
    </sheetView>
  </sheetViews>
  <sheetFormatPr baseColWidth="10" defaultRowHeight="12.75"/>
  <cols>
    <col min="1" max="1" width="10.7109375" style="308" customWidth="1"/>
    <col min="2" max="2" width="35.5703125" style="308" customWidth="1"/>
    <col min="3" max="25" width="5.42578125" style="308" customWidth="1"/>
    <col min="26" max="27" width="4.85546875" style="308" customWidth="1"/>
    <col min="28" max="34" width="11.5703125" style="308"/>
    <col min="35" max="35" width="13.42578125" style="308" customWidth="1"/>
    <col min="36" max="36" width="15" style="308" customWidth="1"/>
    <col min="37" max="37" width="16.7109375" style="308" customWidth="1"/>
    <col min="38" max="263" width="11.5703125" style="308"/>
    <col min="264" max="264" width="10.28515625" style="308" customWidth="1"/>
    <col min="265" max="519" width="11.5703125" style="308"/>
    <col min="520" max="520" width="10.28515625" style="308" customWidth="1"/>
    <col min="521" max="775" width="11.5703125" style="308"/>
    <col min="776" max="776" width="10.28515625" style="308" customWidth="1"/>
    <col min="777" max="1031" width="11.5703125" style="308"/>
    <col min="1032" max="1032" width="10.28515625" style="308" customWidth="1"/>
    <col min="1033" max="1287" width="11.5703125" style="308"/>
    <col min="1288" max="1288" width="10.28515625" style="308" customWidth="1"/>
    <col min="1289" max="1543" width="11.5703125" style="308"/>
    <col min="1544" max="1544" width="10.28515625" style="308" customWidth="1"/>
    <col min="1545" max="1799" width="11.5703125" style="308"/>
    <col min="1800" max="1800" width="10.28515625" style="308" customWidth="1"/>
    <col min="1801" max="2055" width="11.5703125" style="308"/>
    <col min="2056" max="2056" width="10.28515625" style="308" customWidth="1"/>
    <col min="2057" max="2311" width="11.5703125" style="308"/>
    <col min="2312" max="2312" width="10.28515625" style="308" customWidth="1"/>
    <col min="2313" max="2567" width="11.5703125" style="308"/>
    <col min="2568" max="2568" width="10.28515625" style="308" customWidth="1"/>
    <col min="2569" max="2823" width="11.5703125" style="308"/>
    <col min="2824" max="2824" width="10.28515625" style="308" customWidth="1"/>
    <col min="2825" max="3079" width="11.5703125" style="308"/>
    <col min="3080" max="3080" width="10.28515625" style="308" customWidth="1"/>
    <col min="3081" max="3335" width="11.5703125" style="308"/>
    <col min="3336" max="3336" width="10.28515625" style="308" customWidth="1"/>
    <col min="3337" max="3591" width="11.5703125" style="308"/>
    <col min="3592" max="3592" width="10.28515625" style="308" customWidth="1"/>
    <col min="3593" max="3847" width="11.5703125" style="308"/>
    <col min="3848" max="3848" width="10.28515625" style="308" customWidth="1"/>
    <col min="3849" max="4103" width="11.5703125" style="308"/>
    <col min="4104" max="4104" width="10.28515625" style="308" customWidth="1"/>
    <col min="4105" max="4359" width="11.5703125" style="308"/>
    <col min="4360" max="4360" width="10.28515625" style="308" customWidth="1"/>
    <col min="4361" max="4615" width="11.5703125" style="308"/>
    <col min="4616" max="4616" width="10.28515625" style="308" customWidth="1"/>
    <col min="4617" max="4871" width="11.5703125" style="308"/>
    <col min="4872" max="4872" width="10.28515625" style="308" customWidth="1"/>
    <col min="4873" max="5127" width="11.5703125" style="308"/>
    <col min="5128" max="5128" width="10.28515625" style="308" customWidth="1"/>
    <col min="5129" max="5383" width="11.5703125" style="308"/>
    <col min="5384" max="5384" width="10.28515625" style="308" customWidth="1"/>
    <col min="5385" max="5639" width="11.5703125" style="308"/>
    <col min="5640" max="5640" width="10.28515625" style="308" customWidth="1"/>
    <col min="5641" max="5895" width="11.5703125" style="308"/>
    <col min="5896" max="5896" width="10.28515625" style="308" customWidth="1"/>
    <col min="5897" max="6151" width="11.5703125" style="308"/>
    <col min="6152" max="6152" width="10.28515625" style="308" customWidth="1"/>
    <col min="6153" max="6407" width="11.5703125" style="308"/>
    <col min="6408" max="6408" width="10.28515625" style="308" customWidth="1"/>
    <col min="6409" max="6663" width="11.5703125" style="308"/>
    <col min="6664" max="6664" width="10.28515625" style="308" customWidth="1"/>
    <col min="6665" max="6919" width="11.5703125" style="308"/>
    <col min="6920" max="6920" width="10.28515625" style="308" customWidth="1"/>
    <col min="6921" max="7175" width="11.5703125" style="308"/>
    <col min="7176" max="7176" width="10.28515625" style="308" customWidth="1"/>
    <col min="7177" max="7431" width="11.5703125" style="308"/>
    <col min="7432" max="7432" width="10.28515625" style="308" customWidth="1"/>
    <col min="7433" max="7687" width="11.5703125" style="308"/>
    <col min="7688" max="7688" width="10.28515625" style="308" customWidth="1"/>
    <col min="7689" max="7943" width="11.5703125" style="308"/>
    <col min="7944" max="7944" width="10.28515625" style="308" customWidth="1"/>
    <col min="7945" max="8199" width="11.5703125" style="308"/>
    <col min="8200" max="8200" width="10.28515625" style="308" customWidth="1"/>
    <col min="8201" max="8455" width="11.5703125" style="308"/>
    <col min="8456" max="8456" width="10.28515625" style="308" customWidth="1"/>
    <col min="8457" max="8711" width="11.5703125" style="308"/>
    <col min="8712" max="8712" width="10.28515625" style="308" customWidth="1"/>
    <col min="8713" max="8967" width="11.5703125" style="308"/>
    <col min="8968" max="8968" width="10.28515625" style="308" customWidth="1"/>
    <col min="8969" max="9223" width="11.5703125" style="308"/>
    <col min="9224" max="9224" width="10.28515625" style="308" customWidth="1"/>
    <col min="9225" max="9479" width="11.5703125" style="308"/>
    <col min="9480" max="9480" width="10.28515625" style="308" customWidth="1"/>
    <col min="9481" max="9735" width="11.5703125" style="308"/>
    <col min="9736" max="9736" width="10.28515625" style="308" customWidth="1"/>
    <col min="9737" max="9991" width="11.5703125" style="308"/>
    <col min="9992" max="9992" width="10.28515625" style="308" customWidth="1"/>
    <col min="9993" max="10247" width="11.5703125" style="308"/>
    <col min="10248" max="10248" width="10.28515625" style="308" customWidth="1"/>
    <col min="10249" max="10503" width="11.5703125" style="308"/>
    <col min="10504" max="10504" width="10.28515625" style="308" customWidth="1"/>
    <col min="10505" max="10759" width="11.5703125" style="308"/>
    <col min="10760" max="10760" width="10.28515625" style="308" customWidth="1"/>
    <col min="10761" max="11015" width="11.5703125" style="308"/>
    <col min="11016" max="11016" width="10.28515625" style="308" customWidth="1"/>
    <col min="11017" max="11271" width="11.5703125" style="308"/>
    <col min="11272" max="11272" width="10.28515625" style="308" customWidth="1"/>
    <col min="11273" max="11527" width="11.5703125" style="308"/>
    <col min="11528" max="11528" width="10.28515625" style="308" customWidth="1"/>
    <col min="11529" max="11783" width="11.5703125" style="308"/>
    <col min="11784" max="11784" width="10.28515625" style="308" customWidth="1"/>
    <col min="11785" max="12039" width="11.5703125" style="308"/>
    <col min="12040" max="12040" width="10.28515625" style="308" customWidth="1"/>
    <col min="12041" max="12295" width="11.5703125" style="308"/>
    <col min="12296" max="12296" width="10.28515625" style="308" customWidth="1"/>
    <col min="12297" max="12551" width="11.5703125" style="308"/>
    <col min="12552" max="12552" width="10.28515625" style="308" customWidth="1"/>
    <col min="12553" max="12807" width="11.5703125" style="308"/>
    <col min="12808" max="12808" width="10.28515625" style="308" customWidth="1"/>
    <col min="12809" max="13063" width="11.5703125" style="308"/>
    <col min="13064" max="13064" width="10.28515625" style="308" customWidth="1"/>
    <col min="13065" max="13319" width="11.5703125" style="308"/>
    <col min="13320" max="13320" width="10.28515625" style="308" customWidth="1"/>
    <col min="13321" max="13575" width="11.5703125" style="308"/>
    <col min="13576" max="13576" width="10.28515625" style="308" customWidth="1"/>
    <col min="13577" max="13831" width="11.5703125" style="308"/>
    <col min="13832" max="13832" width="10.28515625" style="308" customWidth="1"/>
    <col min="13833" max="14087" width="11.5703125" style="308"/>
    <col min="14088" max="14088" width="10.28515625" style="308" customWidth="1"/>
    <col min="14089" max="14343" width="11.5703125" style="308"/>
    <col min="14344" max="14344" width="10.28515625" style="308" customWidth="1"/>
    <col min="14345" max="14599" width="11.5703125" style="308"/>
    <col min="14600" max="14600" width="10.28515625" style="308" customWidth="1"/>
    <col min="14601" max="14855" width="11.5703125" style="308"/>
    <col min="14856" max="14856" width="10.28515625" style="308" customWidth="1"/>
    <col min="14857" max="15111" width="11.5703125" style="308"/>
    <col min="15112" max="15112" width="10.28515625" style="308" customWidth="1"/>
    <col min="15113" max="15367" width="11.5703125" style="308"/>
    <col min="15368" max="15368" width="10.28515625" style="308" customWidth="1"/>
    <col min="15369" max="15623" width="11.5703125" style="308"/>
    <col min="15624" max="15624" width="10.28515625" style="308" customWidth="1"/>
    <col min="15625" max="15879" width="11.5703125" style="308"/>
    <col min="15880" max="15880" width="10.28515625" style="308" customWidth="1"/>
    <col min="15881" max="16135" width="11.5703125" style="308"/>
    <col min="16136" max="16136" width="10.28515625" style="308" customWidth="1"/>
    <col min="16137" max="16384" width="11.5703125" style="308"/>
  </cols>
  <sheetData>
    <row r="1" spans="1:33" ht="31.15" customHeight="1">
      <c r="A1" s="534" t="s">
        <v>829</v>
      </c>
      <c r="C1" s="403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</row>
    <row r="2" spans="1:33" ht="23.25">
      <c r="B2" s="528" t="s">
        <v>1113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</row>
    <row r="3" spans="1:33" ht="12.75" customHeight="1"/>
    <row r="4" spans="1:33" ht="12.75" customHeight="1"/>
    <row r="5" spans="1:33" ht="12.75" customHeight="1">
      <c r="AE5" s="323"/>
      <c r="AF5" s="1534"/>
      <c r="AG5" s="1534"/>
    </row>
    <row r="6" spans="1:33" ht="12.75" customHeight="1">
      <c r="B6" s="323"/>
      <c r="AE6" s="414"/>
      <c r="AF6" s="325"/>
      <c r="AG6" s="325"/>
    </row>
    <row r="7" spans="1:33" ht="12.75" customHeight="1">
      <c r="B7" s="323"/>
      <c r="F7" s="415"/>
      <c r="G7" s="415"/>
      <c r="H7" s="415"/>
      <c r="I7" s="415"/>
      <c r="J7" s="415"/>
      <c r="K7" s="415"/>
      <c r="AC7" s="416"/>
      <c r="AD7" s="417"/>
      <c r="AE7" s="418"/>
    </row>
    <row r="8" spans="1:33" ht="12.75" customHeight="1">
      <c r="B8" s="323"/>
      <c r="F8" s="415"/>
      <c r="G8" s="415"/>
      <c r="H8" s="415"/>
      <c r="I8" s="415"/>
      <c r="J8" s="415"/>
      <c r="K8" s="415"/>
      <c r="AE8" s="419"/>
      <c r="AF8" s="417"/>
      <c r="AG8" s="418"/>
    </row>
    <row r="9" spans="1:33" ht="12.75" customHeight="1">
      <c r="B9" s="323"/>
      <c r="AE9" s="419"/>
      <c r="AF9" s="417"/>
      <c r="AG9" s="418"/>
    </row>
    <row r="10" spans="1:33" ht="12.75" customHeight="1">
      <c r="B10" s="323"/>
      <c r="AE10" s="419"/>
      <c r="AF10" s="417"/>
      <c r="AG10" s="418"/>
    </row>
    <row r="11" spans="1:33" ht="12.75" customHeight="1">
      <c r="B11" s="323"/>
      <c r="AE11" s="419"/>
      <c r="AF11" s="417"/>
      <c r="AG11" s="418"/>
    </row>
    <row r="12" spans="1:33" ht="12.75" customHeight="1">
      <c r="B12" s="323"/>
      <c r="AE12" s="419"/>
      <c r="AF12" s="417"/>
      <c r="AG12" s="418"/>
    </row>
    <row r="13" spans="1:33" ht="12.75" customHeight="1">
      <c r="B13" s="323"/>
    </row>
    <row r="14" spans="1:33" ht="12.75" customHeight="1">
      <c r="B14" s="323"/>
    </row>
    <row r="15" spans="1:33" ht="12.75" customHeight="1">
      <c r="B15" s="323"/>
    </row>
    <row r="16" spans="1:33" ht="12.75" customHeight="1">
      <c r="B16" s="323"/>
    </row>
    <row r="17" spans="2:27" ht="12.75" customHeight="1">
      <c r="B17" s="323"/>
    </row>
    <row r="18" spans="2:27" ht="12.75" customHeight="1">
      <c r="B18" s="323"/>
    </row>
    <row r="19" spans="2:27" ht="12.75" customHeight="1">
      <c r="B19" s="323"/>
    </row>
    <row r="20" spans="2:27" ht="12.75" customHeight="1">
      <c r="B20" s="323"/>
    </row>
    <row r="21" spans="2:27" ht="12.75" customHeight="1">
      <c r="B21" s="323"/>
    </row>
    <row r="22" spans="2:27" ht="12.75" customHeight="1">
      <c r="B22" s="323"/>
    </row>
    <row r="23" spans="2:27" ht="12.75" customHeight="1">
      <c r="B23" s="323"/>
    </row>
    <row r="24" spans="2:27" ht="12.75" customHeight="1">
      <c r="B24" s="323"/>
    </row>
    <row r="25" spans="2:27" ht="12.75" customHeight="1">
      <c r="B25" s="323"/>
    </row>
    <row r="26" spans="2:27" ht="12.75" customHeight="1">
      <c r="B26" s="323"/>
    </row>
    <row r="27" spans="2:27" ht="12.75" customHeight="1">
      <c r="B27" s="1058" t="s">
        <v>923</v>
      </c>
    </row>
    <row r="28" spans="2:27" ht="33" customHeight="1">
      <c r="B28" s="1529" t="s">
        <v>967</v>
      </c>
      <c r="C28" s="1529"/>
      <c r="D28" s="1529"/>
    </row>
    <row r="29" spans="2:27" ht="12.75" customHeight="1">
      <c r="B29" s="323"/>
      <c r="C29" s="323"/>
      <c r="D29" s="323"/>
      <c r="E29" s="323"/>
      <c r="F29" s="323"/>
      <c r="G29" s="323"/>
      <c r="H29" s="323"/>
      <c r="I29" s="323"/>
      <c r="J29" s="323"/>
      <c r="K29" s="323"/>
    </row>
    <row r="30" spans="2:27" ht="12.75" customHeight="1">
      <c r="B30" s="323"/>
      <c r="C30" s="323"/>
      <c r="D30" s="323"/>
      <c r="E30" s="323"/>
      <c r="F30" s="323"/>
      <c r="G30" s="323"/>
      <c r="H30" s="323"/>
      <c r="I30" s="323"/>
      <c r="J30" s="323"/>
      <c r="K30" s="323"/>
    </row>
    <row r="31" spans="2:27" ht="12.75" customHeight="1">
      <c r="D31" s="329"/>
    </row>
    <row r="32" spans="2:27" s="406" customFormat="1" ht="12.75" customHeight="1">
      <c r="B32" s="307"/>
      <c r="C32" s="405"/>
      <c r="D32" s="405"/>
      <c r="E32" s="405"/>
      <c r="F32" s="405"/>
      <c r="G32" s="405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</row>
    <row r="33" spans="2:27" s="408" customFormat="1" ht="23.25" customHeight="1">
      <c r="B33" s="547" t="s">
        <v>207</v>
      </c>
      <c r="C33" s="331">
        <v>34334</v>
      </c>
      <c r="D33" s="331">
        <v>34699</v>
      </c>
      <c r="E33" s="331">
        <v>35064</v>
      </c>
      <c r="F33" s="331">
        <v>35430</v>
      </c>
      <c r="G33" s="331">
        <v>35795</v>
      </c>
      <c r="H33" s="331">
        <v>36160</v>
      </c>
      <c r="I33" s="331">
        <v>36525</v>
      </c>
      <c r="J33" s="331">
        <v>36891</v>
      </c>
      <c r="K33" s="331">
        <v>37256</v>
      </c>
      <c r="L33" s="331">
        <v>37621</v>
      </c>
      <c r="M33" s="331">
        <v>37986</v>
      </c>
      <c r="N33" s="331">
        <v>38352</v>
      </c>
      <c r="O33" s="331">
        <v>38717</v>
      </c>
      <c r="P33" s="331">
        <v>39082</v>
      </c>
      <c r="Q33" s="331">
        <v>39447</v>
      </c>
      <c r="R33" s="331">
        <v>39783</v>
      </c>
      <c r="S33" s="331">
        <v>40178</v>
      </c>
      <c r="T33" s="331">
        <v>40543</v>
      </c>
      <c r="U33" s="331">
        <v>40908</v>
      </c>
      <c r="V33" s="331">
        <v>41274</v>
      </c>
      <c r="W33" s="331">
        <v>41639</v>
      </c>
      <c r="X33" s="331">
        <v>42004</v>
      </c>
      <c r="Y33" s="331">
        <v>42369</v>
      </c>
      <c r="Z33" s="331">
        <v>42735</v>
      </c>
      <c r="AA33" s="331">
        <v>43100</v>
      </c>
    </row>
    <row r="34" spans="2:27" s="409" customFormat="1" ht="12.75" customHeight="1">
      <c r="B34" s="873" t="s">
        <v>585</v>
      </c>
      <c r="C34" s="874">
        <v>635.37324100000001</v>
      </c>
      <c r="D34" s="874">
        <v>673.06370200000003</v>
      </c>
      <c r="E34" s="874">
        <v>733.34611399999994</v>
      </c>
      <c r="F34" s="874">
        <v>771.95189300000004</v>
      </c>
      <c r="G34" s="874">
        <v>833.71651399999996</v>
      </c>
      <c r="H34" s="874">
        <v>871.54868500000009</v>
      </c>
      <c r="I34" s="874">
        <v>913.61583799999994</v>
      </c>
      <c r="J34" s="874">
        <v>935.90969999999993</v>
      </c>
      <c r="K34" s="874">
        <v>1042.99576</v>
      </c>
      <c r="L34" s="874">
        <v>1052.2719500000001</v>
      </c>
      <c r="M34" s="874">
        <v>1093.966375</v>
      </c>
      <c r="N34" s="874">
        <v>1157.2089550000001</v>
      </c>
      <c r="O34" s="874">
        <v>1376.0902639999999</v>
      </c>
      <c r="P34" s="874">
        <v>1483.9079529999999</v>
      </c>
      <c r="Q34" s="874">
        <v>1657.0992679999999</v>
      </c>
      <c r="R34" s="874">
        <v>1785.3740249999998</v>
      </c>
      <c r="S34" s="874">
        <v>1893.4153799999999</v>
      </c>
      <c r="T34" s="874">
        <v>2133.9807228589998</v>
      </c>
      <c r="U34" s="875">
        <v>2139.8048293891311</v>
      </c>
      <c r="V34" s="875">
        <v>2262.8261815093556</v>
      </c>
      <c r="W34" s="875">
        <v>2355.9827311292124</v>
      </c>
      <c r="X34" s="874">
        <v>2388.6368419309765</v>
      </c>
      <c r="Y34" s="874">
        <v>2568.7111492305344</v>
      </c>
      <c r="Z34" s="874">
        <v>2728.3816611773113</v>
      </c>
      <c r="AA34" s="874">
        <v>2816.6065739634578</v>
      </c>
    </row>
    <row r="35" spans="2:27" s="411" customFormat="1" ht="12.75" customHeight="1">
      <c r="B35" s="412" t="s">
        <v>586</v>
      </c>
      <c r="C35" s="410">
        <v>271.00924200000003</v>
      </c>
      <c r="D35" s="410">
        <v>304.25470100000001</v>
      </c>
      <c r="E35" s="410">
        <v>340.615836</v>
      </c>
      <c r="F35" s="410">
        <v>389.982484</v>
      </c>
      <c r="G35" s="410">
        <v>435.090733</v>
      </c>
      <c r="H35" s="410">
        <v>458.49552699999998</v>
      </c>
      <c r="I35" s="410">
        <v>471.06667900000002</v>
      </c>
      <c r="J35" s="410">
        <v>455.644612</v>
      </c>
      <c r="K35" s="410">
        <v>469.85703899999999</v>
      </c>
      <c r="L35" s="410">
        <v>496.17887999999999</v>
      </c>
      <c r="M35" s="410">
        <v>533.75812499999995</v>
      </c>
      <c r="N35" s="410">
        <v>562.05072100000007</v>
      </c>
      <c r="O35" s="410">
        <v>633.337085</v>
      </c>
      <c r="P35" s="410">
        <v>634.15204799999992</v>
      </c>
      <c r="Q35" s="410">
        <v>631.26451800000007</v>
      </c>
      <c r="R35" s="410">
        <v>645.88365499999998</v>
      </c>
      <c r="S35" s="410">
        <v>728.55685699999992</v>
      </c>
      <c r="T35" s="410">
        <v>755.33726706499965</v>
      </c>
      <c r="U35" s="410">
        <v>799.26273732233733</v>
      </c>
      <c r="V35" s="410">
        <v>856.72999996111764</v>
      </c>
      <c r="W35" s="410">
        <v>883.17726034484542</v>
      </c>
      <c r="X35" s="410">
        <v>897.7299458727199</v>
      </c>
      <c r="Y35" s="410">
        <v>918.04005389011888</v>
      </c>
      <c r="Z35" s="410">
        <v>950.77250898304146</v>
      </c>
      <c r="AA35" s="410">
        <v>990.62821058084319</v>
      </c>
    </row>
    <row r="36" spans="2:27" s="411" customFormat="1" ht="12.75" customHeight="1">
      <c r="B36" s="412" t="s">
        <v>587</v>
      </c>
      <c r="C36" s="410">
        <v>170.05873300000002</v>
      </c>
      <c r="D36" s="410">
        <v>176.03701800000002</v>
      </c>
      <c r="E36" s="410">
        <v>191.72167999999999</v>
      </c>
      <c r="F36" s="410">
        <v>189.898043</v>
      </c>
      <c r="G36" s="410">
        <v>205.14353400000002</v>
      </c>
      <c r="H36" s="410">
        <v>215.57749100000001</v>
      </c>
      <c r="I36" s="410">
        <v>243.39072399999998</v>
      </c>
      <c r="J36" s="410">
        <v>260.43060000000003</v>
      </c>
      <c r="K36" s="410">
        <v>295.83289100000002</v>
      </c>
      <c r="L36" s="410">
        <v>291.86508500000002</v>
      </c>
      <c r="M36" s="410">
        <v>313.31433299999998</v>
      </c>
      <c r="N36" s="410">
        <v>332.40624800000001</v>
      </c>
      <c r="O36" s="410">
        <v>425.77436999999998</v>
      </c>
      <c r="P36" s="410">
        <v>455.01122399999997</v>
      </c>
      <c r="Q36" s="410">
        <v>502.51473100000004</v>
      </c>
      <c r="R36" s="410">
        <v>520.06338800000003</v>
      </c>
      <c r="S36" s="410">
        <v>523.500405</v>
      </c>
      <c r="T36" s="410">
        <v>578.05680561100007</v>
      </c>
      <c r="U36" s="410">
        <v>604.28656932242757</v>
      </c>
      <c r="V36" s="410">
        <v>633.90702425641541</v>
      </c>
      <c r="W36" s="410">
        <v>677.97739075451113</v>
      </c>
      <c r="X36" s="410">
        <v>752.87861141495523</v>
      </c>
      <c r="Y36" s="410">
        <v>880.61259650321074</v>
      </c>
      <c r="Z36" s="410">
        <v>1002.2409178444191</v>
      </c>
      <c r="AA36" s="410">
        <v>1106.0346006393984</v>
      </c>
    </row>
    <row r="37" spans="2:27" s="411" customFormat="1" ht="12.75" customHeight="1">
      <c r="B37" s="412" t="s">
        <v>588</v>
      </c>
      <c r="C37" s="410">
        <v>137.99118299999998</v>
      </c>
      <c r="D37" s="410">
        <v>139.33211499999999</v>
      </c>
      <c r="E37" s="410">
        <v>146.453948</v>
      </c>
      <c r="F37" s="410">
        <v>138.27467199999998</v>
      </c>
      <c r="G37" s="410">
        <v>138.60462699999999</v>
      </c>
      <c r="H37" s="410">
        <v>139.75870399999999</v>
      </c>
      <c r="I37" s="410">
        <v>143.18152699999999</v>
      </c>
      <c r="J37" s="410">
        <v>162.64406</v>
      </c>
      <c r="K37" s="410">
        <v>205.52639400000001</v>
      </c>
      <c r="L37" s="410">
        <v>193.11354500000002</v>
      </c>
      <c r="M37" s="410">
        <v>175.64390700000001</v>
      </c>
      <c r="N37" s="410">
        <v>178.76730600000002</v>
      </c>
      <c r="O37" s="410">
        <v>215.39721799999998</v>
      </c>
      <c r="P37" s="410">
        <v>246.808819</v>
      </c>
      <c r="Q37" s="410">
        <v>310.23541899999998</v>
      </c>
      <c r="R37" s="410">
        <v>337.71897899999999</v>
      </c>
      <c r="S37" s="410">
        <v>302.37771700000002</v>
      </c>
      <c r="T37" s="410">
        <v>332.40195143</v>
      </c>
      <c r="U37" s="410">
        <v>328.90532010148104</v>
      </c>
      <c r="V37" s="410">
        <v>370.88231809545891</v>
      </c>
      <c r="W37" s="410">
        <v>401.01199798852252</v>
      </c>
      <c r="X37" s="410">
        <v>423.82458765884428</v>
      </c>
      <c r="Y37" s="410">
        <v>453.84224973639914</v>
      </c>
      <c r="Z37" s="410">
        <v>442.55556876420212</v>
      </c>
      <c r="AA37" s="410">
        <v>411.16113971791293</v>
      </c>
    </row>
    <row r="38" spans="2:27" s="411" customFormat="1" ht="12.75" customHeight="1">
      <c r="B38" s="412" t="s">
        <v>589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>
        <v>41.912889999999997</v>
      </c>
      <c r="N38" s="410">
        <v>57.860599999999998</v>
      </c>
      <c r="O38" s="410">
        <v>73.380589999999998</v>
      </c>
      <c r="P38" s="410">
        <v>120.36166</v>
      </c>
      <c r="Q38" s="410">
        <v>181.57232999999999</v>
      </c>
      <c r="R38" s="410">
        <v>244.48879700000001</v>
      </c>
      <c r="S38" s="410">
        <v>307.35949300000004</v>
      </c>
      <c r="T38" s="410">
        <v>433.53802688999997</v>
      </c>
      <c r="U38" s="413">
        <v>374.86865456999999</v>
      </c>
      <c r="V38" s="413">
        <v>369.82930237769529</v>
      </c>
      <c r="W38" s="413">
        <v>360.99869698869526</v>
      </c>
      <c r="X38" s="413">
        <v>281.46631063968698</v>
      </c>
      <c r="Y38" s="413">
        <v>277.74627151070973</v>
      </c>
      <c r="Z38" s="413">
        <v>296.19996583001534</v>
      </c>
      <c r="AA38" s="413">
        <v>269.82972466700011</v>
      </c>
    </row>
    <row r="39" spans="2:27" s="411" customFormat="1" ht="12.75" customHeight="1">
      <c r="B39" s="412" t="s">
        <v>590</v>
      </c>
      <c r="C39" s="410">
        <v>30.924973999999999</v>
      </c>
      <c r="D39" s="410">
        <v>27.984869999999997</v>
      </c>
      <c r="E39" s="410">
        <v>25.279714999999999</v>
      </c>
      <c r="F39" s="410">
        <v>21.949528999999998</v>
      </c>
      <c r="G39" s="410">
        <v>20.392688999999997</v>
      </c>
      <c r="H39" s="410">
        <v>17.081348000000002</v>
      </c>
      <c r="I39" s="410">
        <v>12.130125</v>
      </c>
      <c r="J39" s="410">
        <v>8.7112210000000001</v>
      </c>
      <c r="K39" s="410">
        <v>7.9199040000000007</v>
      </c>
      <c r="L39" s="410">
        <v>5.2416960000000001</v>
      </c>
      <c r="M39" s="410">
        <v>3.96238</v>
      </c>
      <c r="N39" s="410">
        <v>3.3235799999999998</v>
      </c>
      <c r="O39" s="410">
        <v>2.750991</v>
      </c>
      <c r="P39" s="410">
        <v>27.574202000000014</v>
      </c>
      <c r="Q39" s="410">
        <v>31.512270000000029</v>
      </c>
      <c r="R39" s="410">
        <v>37.219205999999957</v>
      </c>
      <c r="S39" s="410">
        <v>31.620907999999815</v>
      </c>
      <c r="T39" s="410">
        <v>34.646671863000108</v>
      </c>
      <c r="U39" s="410">
        <v>32.481548072885289</v>
      </c>
      <c r="V39" s="410">
        <v>31.477536818668227</v>
      </c>
      <c r="W39" s="410">
        <v>32.817385052638201</v>
      </c>
      <c r="X39" s="410">
        <v>36.457425473747492</v>
      </c>
      <c r="Y39" s="410">
        <v>38.469977590095766</v>
      </c>
      <c r="Z39" s="410">
        <v>36.612699755633457</v>
      </c>
      <c r="AA39" s="410">
        <v>38.952898358303173</v>
      </c>
    </row>
    <row r="40" spans="2:27" ht="12.75" customHeight="1">
      <c r="V40" s="335"/>
      <c r="W40" s="335"/>
      <c r="X40" s="335"/>
      <c r="Y40" s="335"/>
      <c r="Z40" s="335"/>
      <c r="AA40" s="335"/>
    </row>
    <row r="41" spans="2:27">
      <c r="V41" s="335"/>
      <c r="W41" s="335"/>
      <c r="X41" s="335"/>
      <c r="Y41" s="335"/>
      <c r="Z41" s="335"/>
      <c r="AA41" s="335"/>
    </row>
    <row r="42" spans="2:27">
      <c r="V42" s="335"/>
      <c r="W42" s="335"/>
      <c r="X42" s="335"/>
      <c r="Y42" s="335"/>
      <c r="Z42" s="335"/>
      <c r="AA42" s="335"/>
    </row>
    <row r="43" spans="2:27">
      <c r="V43" s="335"/>
      <c r="W43" s="335"/>
      <c r="X43" s="335"/>
      <c r="Y43" s="335"/>
      <c r="Z43" s="335"/>
      <c r="AA43" s="335"/>
    </row>
    <row r="44" spans="2:27">
      <c r="V44" s="335"/>
      <c r="W44" s="335"/>
      <c r="X44" s="335"/>
      <c r="Y44" s="335"/>
      <c r="Z44" s="335"/>
      <c r="AA44" s="335"/>
    </row>
    <row r="45" spans="2:27">
      <c r="V45" s="335"/>
      <c r="W45" s="335"/>
      <c r="X45" s="335"/>
      <c r="Y45" s="335"/>
      <c r="Z45" s="335"/>
      <c r="AA45" s="335"/>
    </row>
  </sheetData>
  <mergeCells count="2">
    <mergeCell ref="AF5:AG5"/>
    <mergeCell ref="B28:D28"/>
  </mergeCells>
  <conditionalFormatting sqref="AF8:AF12 AD7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{998E49C3-0438-45B1-B990-D2684B8BFACE}</x14:id>
        </ext>
      </extLst>
    </cfRule>
  </conditionalFormatting>
  <conditionalFormatting sqref="AG8:AG12 AE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{E80DFE49-40BF-4E52-97D0-1D16B73FD6C8}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Footer>&amp;L&amp;Z&amp;F&amp;R&amp;A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8E49C3-0438-45B1-B990-D2684B8BFAC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AF8:AF12 AD7</xm:sqref>
        </x14:conditionalFormatting>
        <x14:conditionalFormatting xmlns:xm="http://schemas.microsoft.com/office/excel/2006/main">
          <x14:cfRule type="dataBar" id="{E80DFE49-40BF-4E52-97D0-1D16B73FD6C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AG8:AG12 AE7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9"/>
  <sheetViews>
    <sheetView showGridLines="0" showRuler="0" zoomScaleNormal="100" zoomScaleSheetLayoutView="85" workbookViewId="0">
      <selection activeCell="B1" sqref="B1"/>
    </sheetView>
  </sheetViews>
  <sheetFormatPr baseColWidth="10" defaultRowHeight="12.75"/>
  <cols>
    <col min="1" max="1" width="10.7109375" style="308" customWidth="1"/>
    <col min="2" max="2" width="44.28515625" style="308" customWidth="1"/>
    <col min="3" max="7" width="5.7109375" style="308" bestFit="1" customWidth="1"/>
    <col min="8" max="8" width="5.42578125" style="308" bestFit="1" customWidth="1"/>
    <col min="9" max="15" width="5.7109375" style="308" bestFit="1" customWidth="1"/>
    <col min="16" max="16" width="4.85546875" style="308" bestFit="1" customWidth="1"/>
    <col min="17" max="18" width="11.5703125" style="308"/>
    <col min="19" max="19" width="29.85546875" style="308" bestFit="1" customWidth="1"/>
    <col min="20" max="27" width="11.5703125" style="308"/>
    <col min="28" max="28" width="11.42578125" style="308" customWidth="1"/>
    <col min="29" max="35" width="11.5703125" style="308"/>
    <col min="36" max="36" width="12.42578125" style="308" customWidth="1"/>
    <col min="37" max="263" width="11.5703125" style="308"/>
    <col min="264" max="264" width="10.28515625" style="308" customWidth="1"/>
    <col min="265" max="519" width="11.5703125" style="308"/>
    <col min="520" max="520" width="10.28515625" style="308" customWidth="1"/>
    <col min="521" max="775" width="11.5703125" style="308"/>
    <col min="776" max="776" width="10.28515625" style="308" customWidth="1"/>
    <col min="777" max="1031" width="11.5703125" style="308"/>
    <col min="1032" max="1032" width="10.28515625" style="308" customWidth="1"/>
    <col min="1033" max="1287" width="11.5703125" style="308"/>
    <col min="1288" max="1288" width="10.28515625" style="308" customWidth="1"/>
    <col min="1289" max="1543" width="11.5703125" style="308"/>
    <col min="1544" max="1544" width="10.28515625" style="308" customWidth="1"/>
    <col min="1545" max="1799" width="11.5703125" style="308"/>
    <col min="1800" max="1800" width="10.28515625" style="308" customWidth="1"/>
    <col min="1801" max="2055" width="11.5703125" style="308"/>
    <col min="2056" max="2056" width="10.28515625" style="308" customWidth="1"/>
    <col min="2057" max="2311" width="11.5703125" style="308"/>
    <col min="2312" max="2312" width="10.28515625" style="308" customWidth="1"/>
    <col min="2313" max="2567" width="11.5703125" style="308"/>
    <col min="2568" max="2568" width="10.28515625" style="308" customWidth="1"/>
    <col min="2569" max="2823" width="11.5703125" style="308"/>
    <col min="2824" max="2824" width="10.28515625" style="308" customWidth="1"/>
    <col min="2825" max="3079" width="11.5703125" style="308"/>
    <col min="3080" max="3080" width="10.28515625" style="308" customWidth="1"/>
    <col min="3081" max="3335" width="11.5703125" style="308"/>
    <col min="3336" max="3336" width="10.28515625" style="308" customWidth="1"/>
    <col min="3337" max="3591" width="11.5703125" style="308"/>
    <col min="3592" max="3592" width="10.28515625" style="308" customWidth="1"/>
    <col min="3593" max="3847" width="11.5703125" style="308"/>
    <col min="3848" max="3848" width="10.28515625" style="308" customWidth="1"/>
    <col min="3849" max="4103" width="11.5703125" style="308"/>
    <col min="4104" max="4104" width="10.28515625" style="308" customWidth="1"/>
    <col min="4105" max="4359" width="11.5703125" style="308"/>
    <col min="4360" max="4360" width="10.28515625" style="308" customWidth="1"/>
    <col min="4361" max="4615" width="11.5703125" style="308"/>
    <col min="4616" max="4616" width="10.28515625" style="308" customWidth="1"/>
    <col min="4617" max="4871" width="11.5703125" style="308"/>
    <col min="4872" max="4872" width="10.28515625" style="308" customWidth="1"/>
    <col min="4873" max="5127" width="11.5703125" style="308"/>
    <col min="5128" max="5128" width="10.28515625" style="308" customWidth="1"/>
    <col min="5129" max="5383" width="11.5703125" style="308"/>
    <col min="5384" max="5384" width="10.28515625" style="308" customWidth="1"/>
    <col min="5385" max="5639" width="11.5703125" style="308"/>
    <col min="5640" max="5640" width="10.28515625" style="308" customWidth="1"/>
    <col min="5641" max="5895" width="11.5703125" style="308"/>
    <col min="5896" max="5896" width="10.28515625" style="308" customWidth="1"/>
    <col min="5897" max="6151" width="11.5703125" style="308"/>
    <col min="6152" max="6152" width="10.28515625" style="308" customWidth="1"/>
    <col min="6153" max="6407" width="11.5703125" style="308"/>
    <col min="6408" max="6408" width="10.28515625" style="308" customWidth="1"/>
    <col min="6409" max="6663" width="11.5703125" style="308"/>
    <col min="6664" max="6664" width="10.28515625" style="308" customWidth="1"/>
    <col min="6665" max="6919" width="11.5703125" style="308"/>
    <col min="6920" max="6920" width="10.28515625" style="308" customWidth="1"/>
    <col min="6921" max="7175" width="11.5703125" style="308"/>
    <col min="7176" max="7176" width="10.28515625" style="308" customWidth="1"/>
    <col min="7177" max="7431" width="11.5703125" style="308"/>
    <col min="7432" max="7432" width="10.28515625" style="308" customWidth="1"/>
    <col min="7433" max="7687" width="11.5703125" style="308"/>
    <col min="7688" max="7688" width="10.28515625" style="308" customWidth="1"/>
    <col min="7689" max="7943" width="11.5703125" style="308"/>
    <col min="7944" max="7944" width="10.28515625" style="308" customWidth="1"/>
    <col min="7945" max="8199" width="11.5703125" style="308"/>
    <col min="8200" max="8200" width="10.28515625" style="308" customWidth="1"/>
    <col min="8201" max="8455" width="11.5703125" style="308"/>
    <col min="8456" max="8456" width="10.28515625" style="308" customWidth="1"/>
    <col min="8457" max="8711" width="11.5703125" style="308"/>
    <col min="8712" max="8712" width="10.28515625" style="308" customWidth="1"/>
    <col min="8713" max="8967" width="11.5703125" style="308"/>
    <col min="8968" max="8968" width="10.28515625" style="308" customWidth="1"/>
    <col min="8969" max="9223" width="11.5703125" style="308"/>
    <col min="9224" max="9224" width="10.28515625" style="308" customWidth="1"/>
    <col min="9225" max="9479" width="11.5703125" style="308"/>
    <col min="9480" max="9480" width="10.28515625" style="308" customWidth="1"/>
    <col min="9481" max="9735" width="11.5703125" style="308"/>
    <col min="9736" max="9736" width="10.28515625" style="308" customWidth="1"/>
    <col min="9737" max="9991" width="11.5703125" style="308"/>
    <col min="9992" max="9992" width="10.28515625" style="308" customWidth="1"/>
    <col min="9993" max="10247" width="11.5703125" style="308"/>
    <col min="10248" max="10248" width="10.28515625" style="308" customWidth="1"/>
    <col min="10249" max="10503" width="11.5703125" style="308"/>
    <col min="10504" max="10504" width="10.28515625" style="308" customWidth="1"/>
    <col min="10505" max="10759" width="11.5703125" style="308"/>
    <col min="10760" max="10760" width="10.28515625" style="308" customWidth="1"/>
    <col min="10761" max="11015" width="11.5703125" style="308"/>
    <col min="11016" max="11016" width="10.28515625" style="308" customWidth="1"/>
    <col min="11017" max="11271" width="11.5703125" style="308"/>
    <col min="11272" max="11272" width="10.28515625" style="308" customWidth="1"/>
    <col min="11273" max="11527" width="11.5703125" style="308"/>
    <col min="11528" max="11528" width="10.28515625" style="308" customWidth="1"/>
    <col min="11529" max="11783" width="11.5703125" style="308"/>
    <col min="11784" max="11784" width="10.28515625" style="308" customWidth="1"/>
    <col min="11785" max="12039" width="11.5703125" style="308"/>
    <col min="12040" max="12040" width="10.28515625" style="308" customWidth="1"/>
    <col min="12041" max="12295" width="11.5703125" style="308"/>
    <col min="12296" max="12296" width="10.28515625" style="308" customWidth="1"/>
    <col min="12297" max="12551" width="11.5703125" style="308"/>
    <col min="12552" max="12552" width="10.28515625" style="308" customWidth="1"/>
    <col min="12553" max="12807" width="11.5703125" style="308"/>
    <col min="12808" max="12808" width="10.28515625" style="308" customWidth="1"/>
    <col min="12809" max="13063" width="11.5703125" style="308"/>
    <col min="13064" max="13064" width="10.28515625" style="308" customWidth="1"/>
    <col min="13065" max="13319" width="11.5703125" style="308"/>
    <col min="13320" max="13320" width="10.28515625" style="308" customWidth="1"/>
    <col min="13321" max="13575" width="11.5703125" style="308"/>
    <col min="13576" max="13576" width="10.28515625" style="308" customWidth="1"/>
    <col min="13577" max="13831" width="11.5703125" style="308"/>
    <col min="13832" max="13832" width="10.28515625" style="308" customWidth="1"/>
    <col min="13833" max="14087" width="11.5703125" style="308"/>
    <col min="14088" max="14088" width="10.28515625" style="308" customWidth="1"/>
    <col min="14089" max="14343" width="11.5703125" style="308"/>
    <col min="14344" max="14344" width="10.28515625" style="308" customWidth="1"/>
    <col min="14345" max="14599" width="11.5703125" style="308"/>
    <col min="14600" max="14600" width="10.28515625" style="308" customWidth="1"/>
    <col min="14601" max="14855" width="11.5703125" style="308"/>
    <col min="14856" max="14856" width="10.28515625" style="308" customWidth="1"/>
    <col min="14857" max="15111" width="11.5703125" style="308"/>
    <col min="15112" max="15112" width="10.28515625" style="308" customWidth="1"/>
    <col min="15113" max="15367" width="11.5703125" style="308"/>
    <col min="15368" max="15368" width="10.28515625" style="308" customWidth="1"/>
    <col min="15369" max="15623" width="11.5703125" style="308"/>
    <col min="15624" max="15624" width="10.28515625" style="308" customWidth="1"/>
    <col min="15625" max="15879" width="11.5703125" style="308"/>
    <col min="15880" max="15880" width="10.28515625" style="308" customWidth="1"/>
    <col min="15881" max="16135" width="11.5703125" style="308"/>
    <col min="16136" max="16136" width="10.28515625" style="308" customWidth="1"/>
    <col min="16137" max="16384" width="11.5703125" style="308"/>
  </cols>
  <sheetData>
    <row r="1" spans="1:41" ht="31.15" customHeight="1">
      <c r="A1" s="534" t="s">
        <v>829</v>
      </c>
      <c r="C1" s="307"/>
    </row>
    <row r="2" spans="1:41" ht="26.25" customHeight="1">
      <c r="B2" s="528" t="s">
        <v>734</v>
      </c>
      <c r="C2" s="307"/>
    </row>
    <row r="3" spans="1:41" s="406" customFormat="1" ht="18.600000000000001" customHeight="1">
      <c r="AO3" s="423"/>
    </row>
    <row r="4" spans="1:41" ht="18.600000000000001" customHeight="1"/>
    <row r="5" spans="1:41">
      <c r="B5" s="323"/>
      <c r="C5" s="424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</row>
    <row r="6" spans="1:41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AG6" s="425"/>
    </row>
    <row r="7" spans="1:41">
      <c r="B7" s="323"/>
      <c r="C7" s="323"/>
      <c r="D7" s="323"/>
      <c r="E7" s="323"/>
      <c r="F7" s="323"/>
      <c r="G7" s="323"/>
      <c r="H7" s="323"/>
      <c r="I7" s="323"/>
      <c r="J7" s="426"/>
      <c r="K7" s="323"/>
      <c r="L7" s="323"/>
      <c r="M7" s="323"/>
      <c r="N7" s="323"/>
      <c r="O7" s="323"/>
      <c r="P7" s="323"/>
      <c r="Q7" s="323"/>
      <c r="R7" s="323"/>
      <c r="S7" s="323"/>
    </row>
    <row r="8" spans="1:41" ht="15">
      <c r="B8" s="323"/>
      <c r="C8" s="323"/>
      <c r="D8" s="323"/>
      <c r="E8" s="323"/>
      <c r="F8" s="323"/>
      <c r="G8" s="323"/>
      <c r="H8" s="323"/>
      <c r="I8" s="323"/>
      <c r="J8" s="426"/>
      <c r="K8" s="323"/>
      <c r="L8" s="323"/>
      <c r="M8" s="323"/>
      <c r="N8" s="323"/>
      <c r="O8" s="323"/>
      <c r="P8" s="323"/>
      <c r="Q8" s="323"/>
      <c r="R8" s="323"/>
      <c r="S8" s="242"/>
      <c r="T8" s="242"/>
    </row>
    <row r="9" spans="1:41">
      <c r="B9" s="323"/>
      <c r="C9" s="323"/>
      <c r="D9" s="323"/>
      <c r="E9" s="323"/>
      <c r="F9" s="323"/>
      <c r="G9" s="323"/>
      <c r="H9" s="323"/>
      <c r="I9" s="323"/>
      <c r="J9" s="427"/>
      <c r="M9" s="323"/>
      <c r="N9" s="323"/>
      <c r="O9" s="323"/>
      <c r="P9" s="323"/>
      <c r="Q9" s="323"/>
      <c r="R9" s="323"/>
    </row>
    <row r="10" spans="1:41">
      <c r="B10" s="323"/>
      <c r="C10" s="323"/>
      <c r="D10" s="323"/>
      <c r="E10" s="323"/>
      <c r="F10" s="323"/>
      <c r="G10" s="323"/>
      <c r="H10" s="323"/>
      <c r="I10" s="323"/>
      <c r="J10" s="427"/>
      <c r="M10" s="323"/>
      <c r="N10" s="323"/>
      <c r="O10" s="323"/>
      <c r="P10" s="323"/>
      <c r="Q10" s="323"/>
      <c r="R10" s="323"/>
    </row>
    <row r="11" spans="1:41">
      <c r="B11" s="323"/>
      <c r="C11" s="323"/>
      <c r="D11" s="323"/>
      <c r="E11" s="323"/>
      <c r="F11" s="323"/>
      <c r="G11" s="323"/>
      <c r="H11" s="323"/>
      <c r="I11" s="323"/>
      <c r="J11" s="427"/>
      <c r="M11" s="323"/>
      <c r="N11" s="323"/>
      <c r="O11" s="323"/>
      <c r="P11" s="323"/>
      <c r="Q11" s="323"/>
      <c r="R11" s="323"/>
    </row>
    <row r="12" spans="1:41">
      <c r="B12" s="323"/>
      <c r="C12" s="323"/>
      <c r="D12" s="323"/>
      <c r="E12" s="323"/>
      <c r="F12" s="323"/>
      <c r="G12" s="323"/>
      <c r="H12" s="323"/>
      <c r="I12" s="323"/>
      <c r="J12" s="427"/>
      <c r="M12" s="323"/>
      <c r="N12" s="323"/>
      <c r="O12" s="323"/>
      <c r="P12" s="323"/>
      <c r="Q12" s="323"/>
      <c r="R12" s="323"/>
    </row>
    <row r="13" spans="1:41">
      <c r="B13" s="323"/>
      <c r="C13" s="323"/>
      <c r="D13" s="323"/>
      <c r="E13" s="323"/>
      <c r="F13" s="323"/>
      <c r="G13" s="323"/>
      <c r="H13" s="323"/>
      <c r="I13" s="323"/>
      <c r="J13" s="427"/>
      <c r="M13" s="323"/>
      <c r="N13" s="323"/>
      <c r="O13" s="323"/>
      <c r="P13" s="323"/>
      <c r="Q13" s="323"/>
      <c r="R13" s="323"/>
    </row>
    <row r="14" spans="1:41">
      <c r="B14" s="323"/>
      <c r="C14" s="323"/>
      <c r="D14" s="323"/>
      <c r="E14" s="323"/>
      <c r="F14" s="323"/>
      <c r="G14" s="323"/>
      <c r="H14" s="323"/>
      <c r="I14" s="323"/>
      <c r="J14" s="427"/>
      <c r="M14" s="323"/>
      <c r="N14" s="323"/>
      <c r="O14" s="323"/>
      <c r="P14" s="323"/>
      <c r="Q14" s="323"/>
      <c r="R14" s="323"/>
    </row>
    <row r="15" spans="1:41">
      <c r="B15" s="323"/>
      <c r="C15" s="323"/>
      <c r="D15" s="323"/>
      <c r="E15" s="323"/>
      <c r="F15" s="323"/>
      <c r="G15" s="323"/>
      <c r="H15" s="323"/>
      <c r="I15" s="323"/>
      <c r="J15" s="427"/>
      <c r="M15" s="323"/>
      <c r="N15" s="323"/>
      <c r="O15" s="323"/>
      <c r="P15" s="323"/>
      <c r="Q15" s="323"/>
      <c r="R15" s="323"/>
    </row>
    <row r="16" spans="1:41">
      <c r="B16" s="323"/>
      <c r="C16" s="323"/>
      <c r="D16" s="323"/>
      <c r="E16" s="323"/>
      <c r="F16" s="323"/>
      <c r="G16" s="323"/>
      <c r="H16" s="323"/>
      <c r="I16" s="323"/>
      <c r="J16" s="427"/>
      <c r="M16" s="323"/>
      <c r="N16" s="323"/>
      <c r="O16" s="323"/>
      <c r="P16" s="323"/>
      <c r="Q16" s="323"/>
      <c r="R16" s="323"/>
    </row>
    <row r="17" spans="2:19">
      <c r="B17" s="323"/>
      <c r="C17" s="323"/>
      <c r="D17" s="323"/>
      <c r="E17" s="323"/>
      <c r="F17" s="323"/>
      <c r="G17" s="323"/>
      <c r="H17" s="323"/>
      <c r="I17" s="323"/>
      <c r="M17" s="323"/>
      <c r="N17" s="323"/>
      <c r="O17" s="323"/>
      <c r="P17" s="323"/>
      <c r="Q17" s="323"/>
      <c r="R17" s="323"/>
    </row>
    <row r="18" spans="2:19"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</row>
    <row r="19" spans="2:19"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</row>
    <row r="20" spans="2:19">
      <c r="C20" s="323"/>
      <c r="D20" s="323"/>
      <c r="E20" s="323"/>
      <c r="F20" s="323"/>
      <c r="G20" s="323"/>
      <c r="H20" s="323"/>
      <c r="I20" s="323"/>
      <c r="J20" s="323"/>
      <c r="N20" s="323"/>
      <c r="O20" s="323"/>
      <c r="P20" s="323"/>
      <c r="Q20" s="323"/>
      <c r="R20" s="323"/>
      <c r="S20" s="323"/>
    </row>
    <row r="21" spans="2:19">
      <c r="C21" s="323"/>
      <c r="D21" s="323"/>
      <c r="E21" s="323"/>
      <c r="F21" s="323"/>
      <c r="G21" s="323"/>
      <c r="H21" s="323"/>
      <c r="I21" s="323"/>
      <c r="J21" s="323"/>
      <c r="N21" s="323"/>
      <c r="O21" s="323"/>
      <c r="P21" s="323"/>
      <c r="Q21" s="323"/>
      <c r="R21" s="323"/>
      <c r="S21" s="323"/>
    </row>
    <row r="22" spans="2:19">
      <c r="C22" s="323"/>
      <c r="D22" s="323"/>
      <c r="E22" s="323"/>
      <c r="F22" s="323"/>
      <c r="G22" s="323"/>
      <c r="H22" s="323"/>
      <c r="I22" s="323"/>
      <c r="J22" s="323"/>
      <c r="N22" s="323"/>
      <c r="O22" s="323"/>
      <c r="P22" s="323"/>
      <c r="Q22" s="323"/>
      <c r="R22" s="323"/>
      <c r="S22" s="323"/>
    </row>
    <row r="23" spans="2:19">
      <c r="B23" s="323"/>
      <c r="C23" s="323"/>
      <c r="D23" s="323"/>
      <c r="E23" s="323"/>
      <c r="F23" s="323"/>
      <c r="G23" s="323"/>
      <c r="H23" s="323"/>
      <c r="I23" s="323"/>
      <c r="J23" s="323"/>
      <c r="N23" s="323"/>
      <c r="O23" s="323"/>
      <c r="P23" s="323"/>
      <c r="Q23" s="323"/>
      <c r="R23" s="323"/>
      <c r="S23" s="323"/>
    </row>
    <row r="24" spans="2:19" ht="22.5" customHeight="1">
      <c r="B24" s="1058" t="s">
        <v>923</v>
      </c>
      <c r="E24" s="323"/>
      <c r="F24" s="323"/>
      <c r="G24" s="323"/>
      <c r="H24" s="323"/>
      <c r="I24" s="323"/>
      <c r="J24" s="323"/>
      <c r="N24" s="323"/>
      <c r="O24" s="323"/>
      <c r="P24" s="323"/>
      <c r="Q24" s="323"/>
      <c r="R24" s="323"/>
      <c r="S24" s="323"/>
    </row>
    <row r="25" spans="2:19" ht="38.25" customHeight="1">
      <c r="B25" s="1529" t="s">
        <v>969</v>
      </c>
      <c r="C25" s="1529"/>
      <c r="D25" s="1529"/>
      <c r="E25" s="323"/>
      <c r="F25" s="323"/>
      <c r="G25" s="323"/>
      <c r="H25" s="323"/>
      <c r="I25" s="323"/>
      <c r="J25" s="323"/>
      <c r="N25" s="323"/>
      <c r="O25" s="323"/>
      <c r="P25" s="323"/>
      <c r="Q25" s="323"/>
      <c r="R25" s="323"/>
      <c r="S25" s="323"/>
    </row>
    <row r="26" spans="2:19">
      <c r="C26" s="323"/>
      <c r="D26" s="323"/>
      <c r="E26" s="323"/>
      <c r="F26" s="323"/>
      <c r="G26" s="323"/>
      <c r="H26" s="323"/>
      <c r="I26" s="323"/>
      <c r="J26" s="323"/>
      <c r="N26" s="323"/>
      <c r="O26" s="323"/>
      <c r="P26" s="323"/>
      <c r="Q26" s="323"/>
      <c r="R26" s="323"/>
      <c r="S26" s="323"/>
    </row>
    <row r="27" spans="2:19">
      <c r="B27" s="323"/>
      <c r="C27" s="323"/>
      <c r="D27" s="323"/>
      <c r="E27" s="323"/>
      <c r="F27" s="323"/>
      <c r="G27" s="323"/>
      <c r="H27" s="323"/>
      <c r="I27" s="323"/>
      <c r="J27" s="323"/>
      <c r="N27" s="323"/>
      <c r="O27" s="323"/>
      <c r="P27" s="323"/>
    </row>
    <row r="28" spans="2:19">
      <c r="B28" s="336" t="s">
        <v>207</v>
      </c>
      <c r="C28" s="1334">
        <v>38352</v>
      </c>
      <c r="D28" s="1334">
        <v>38717</v>
      </c>
      <c r="E28" s="1334">
        <v>39082</v>
      </c>
      <c r="F28" s="1334">
        <v>39447</v>
      </c>
      <c r="G28" s="1334">
        <v>39783</v>
      </c>
      <c r="H28" s="1334">
        <v>40178</v>
      </c>
      <c r="I28" s="1334">
        <v>40543</v>
      </c>
      <c r="J28" s="1334">
        <v>40908</v>
      </c>
      <c r="K28" s="1334">
        <v>41274</v>
      </c>
      <c r="L28" s="1334">
        <v>41639</v>
      </c>
      <c r="M28" s="1334">
        <v>42004</v>
      </c>
      <c r="N28" s="1334">
        <v>42369</v>
      </c>
      <c r="O28" s="1334">
        <v>42735</v>
      </c>
      <c r="P28" s="1334">
        <v>43100</v>
      </c>
    </row>
    <row r="29" spans="2:19">
      <c r="B29" s="336" t="s">
        <v>592</v>
      </c>
      <c r="C29" s="428">
        <v>82.129519000000002</v>
      </c>
      <c r="D29" s="428">
        <v>81.723185000000001</v>
      </c>
      <c r="E29" s="428">
        <v>84.654240999999999</v>
      </c>
      <c r="F29" s="428">
        <v>89.494017999999997</v>
      </c>
      <c r="G29" s="428">
        <v>105.144645</v>
      </c>
      <c r="H29" s="428">
        <v>182.830243</v>
      </c>
      <c r="I29" s="428">
        <v>195.11333405299996</v>
      </c>
      <c r="J29" s="428">
        <v>216.46815577800004</v>
      </c>
      <c r="K29" s="428">
        <v>249.62603917495002</v>
      </c>
      <c r="L29" s="428">
        <v>265.94101250199992</v>
      </c>
      <c r="M29" s="428">
        <v>262.7774549749999</v>
      </c>
      <c r="N29" s="428">
        <v>255.47104130499989</v>
      </c>
      <c r="O29" s="428">
        <v>259.4116518663086</v>
      </c>
      <c r="P29" s="428">
        <v>271.5401052603101</v>
      </c>
    </row>
    <row r="30" spans="2:19">
      <c r="B30" s="336" t="s">
        <v>593</v>
      </c>
      <c r="C30" s="428">
        <v>233.254221</v>
      </c>
      <c r="D30" s="428">
        <v>265.68523999999996</v>
      </c>
      <c r="E30" s="428">
        <v>245.669028</v>
      </c>
      <c r="F30" s="428">
        <v>229.58643799999999</v>
      </c>
      <c r="G30" s="428">
        <v>206.372467</v>
      </c>
      <c r="H30" s="428">
        <v>211.473625</v>
      </c>
      <c r="I30" s="428">
        <v>221.26083997900005</v>
      </c>
      <c r="J30" s="428">
        <v>225.69754763886002</v>
      </c>
      <c r="K30" s="428">
        <v>226.65236820600003</v>
      </c>
      <c r="L30" s="428">
        <v>234.73681771400007</v>
      </c>
      <c r="M30" s="428">
        <v>251.19926340499984</v>
      </c>
      <c r="N30" s="428">
        <v>274.44398723299986</v>
      </c>
      <c r="O30" s="428">
        <v>293.42261777383499</v>
      </c>
      <c r="P30" s="428">
        <v>305.00543581059253</v>
      </c>
    </row>
    <row r="31" spans="2:19">
      <c r="B31" s="336" t="s">
        <v>594</v>
      </c>
      <c r="C31" s="428">
        <v>101.278789</v>
      </c>
      <c r="D31" s="428">
        <v>117.611834</v>
      </c>
      <c r="E31" s="428">
        <v>131.884207</v>
      </c>
      <c r="F31" s="428">
        <v>131.020105</v>
      </c>
      <c r="G31" s="428">
        <v>148.89881400000002</v>
      </c>
      <c r="H31" s="428">
        <v>151.02598999999998</v>
      </c>
      <c r="I31" s="428">
        <v>167.52675490900006</v>
      </c>
      <c r="J31" s="428">
        <v>187.1765446617699</v>
      </c>
      <c r="K31" s="428">
        <v>187.19721597677</v>
      </c>
      <c r="L31" s="428">
        <v>179.65350705899999</v>
      </c>
      <c r="M31" s="428">
        <v>177.06755594199993</v>
      </c>
      <c r="N31" s="428">
        <v>177.74284537200009</v>
      </c>
      <c r="O31" s="428">
        <v>187.0233717264189</v>
      </c>
      <c r="P31" s="428">
        <v>201.22389223353784</v>
      </c>
    </row>
    <row r="32" spans="2:19">
      <c r="B32" s="336" t="s">
        <v>595</v>
      </c>
      <c r="C32" s="428">
        <v>43.314466999999993</v>
      </c>
      <c r="D32" s="428">
        <v>46.852848999999999</v>
      </c>
      <c r="E32" s="428">
        <v>50.935786</v>
      </c>
      <c r="F32" s="428">
        <v>62.851284</v>
      </c>
      <c r="G32" s="428">
        <v>69.962098999999995</v>
      </c>
      <c r="H32" s="428">
        <v>68.897625000000005</v>
      </c>
      <c r="I32" s="428">
        <v>68.147333877999969</v>
      </c>
      <c r="J32" s="428">
        <v>69.501674320329997</v>
      </c>
      <c r="K32" s="428">
        <v>92.209737300999961</v>
      </c>
      <c r="L32" s="428">
        <v>100.94419585500002</v>
      </c>
      <c r="M32" s="428">
        <v>102.09017681999998</v>
      </c>
      <c r="N32" s="428">
        <v>101.13585515500003</v>
      </c>
      <c r="O32" s="428">
        <v>101.29783493699999</v>
      </c>
      <c r="P32" s="428">
        <v>104.17727325699995</v>
      </c>
    </row>
    <row r="33" spans="2:16">
      <c r="B33" s="336" t="s">
        <v>596</v>
      </c>
      <c r="C33" s="428">
        <v>43.838663999999994</v>
      </c>
      <c r="D33" s="428">
        <v>56.624955</v>
      </c>
      <c r="E33" s="428">
        <v>57.960510999999997</v>
      </c>
      <c r="F33" s="428">
        <v>60.409120999999999</v>
      </c>
      <c r="G33" s="428">
        <v>61.809000999999995</v>
      </c>
      <c r="H33" s="428">
        <v>58.094099999999997</v>
      </c>
      <c r="I33" s="428">
        <v>54.418081280000003</v>
      </c>
      <c r="J33" s="428">
        <v>52.460580927000002</v>
      </c>
      <c r="K33" s="428">
        <v>51.68808317900001</v>
      </c>
      <c r="L33" s="428">
        <v>48.298128043999995</v>
      </c>
      <c r="M33" s="428">
        <v>46.498663152000006</v>
      </c>
      <c r="N33" s="428">
        <v>45.82903913900001</v>
      </c>
      <c r="O33" s="428">
        <v>44.868411113000015</v>
      </c>
      <c r="P33" s="428">
        <v>44.117768689000037</v>
      </c>
    </row>
    <row r="34" spans="2:16">
      <c r="B34" s="336" t="s">
        <v>597</v>
      </c>
      <c r="C34" s="428">
        <v>41.368504999999999</v>
      </c>
      <c r="D34" s="428">
        <v>39.224610999999996</v>
      </c>
      <c r="E34" s="428">
        <v>35.132432000000001</v>
      </c>
      <c r="F34" s="428">
        <v>32.561393000000002</v>
      </c>
      <c r="G34" s="428">
        <v>29.397366999999999</v>
      </c>
      <c r="H34" s="428">
        <v>29.130064999999998</v>
      </c>
      <c r="I34" s="428">
        <v>26.802997117</v>
      </c>
      <c r="J34" s="428">
        <v>24.613419414340001</v>
      </c>
      <c r="K34" s="428">
        <v>24.265407461999999</v>
      </c>
      <c r="L34" s="428">
        <v>23.192596446000003</v>
      </c>
      <c r="M34" s="428">
        <v>22.337287053999997</v>
      </c>
      <c r="N34" s="428">
        <v>21.443730916000003</v>
      </c>
      <c r="O34" s="428">
        <v>20.252413778999991</v>
      </c>
      <c r="P34" s="428">
        <v>19.004233114999987</v>
      </c>
    </row>
    <row r="35" spans="2:16">
      <c r="B35" s="336" t="s">
        <v>598</v>
      </c>
      <c r="C35" s="428">
        <v>4.9429629999999998</v>
      </c>
      <c r="D35" s="428">
        <v>6.3339229999999995</v>
      </c>
      <c r="E35" s="428">
        <v>6.6971670000000003</v>
      </c>
      <c r="F35" s="428">
        <v>7.0805159999999994</v>
      </c>
      <c r="G35" s="428">
        <v>7.3558410000000007</v>
      </c>
      <c r="H35" s="428">
        <v>7.1816639999999996</v>
      </c>
      <c r="I35" s="428">
        <v>7.0632982999999987</v>
      </c>
      <c r="J35" s="428">
        <v>7.0125815768899979</v>
      </c>
      <c r="K35" s="428">
        <v>6.9623018639999996</v>
      </c>
      <c r="L35" s="428">
        <v>6.8967341320000015</v>
      </c>
      <c r="M35" s="428">
        <v>6.7875116320000037</v>
      </c>
      <c r="N35" s="428">
        <v>6.621626307999998</v>
      </c>
      <c r="O35" s="428">
        <v>6.4070160209999996</v>
      </c>
      <c r="P35" s="428">
        <v>6.1351657892548843</v>
      </c>
    </row>
    <row r="36" spans="2:16">
      <c r="B36" s="429" t="s">
        <v>599</v>
      </c>
      <c r="C36" s="430">
        <v>4.7528300000000003</v>
      </c>
      <c r="D36" s="430">
        <v>5.8463219999999998</v>
      </c>
      <c r="E36" s="430">
        <v>7.3451369999999994</v>
      </c>
      <c r="F36" s="430">
        <v>7.9397039999999999</v>
      </c>
      <c r="G36" s="430">
        <v>6.4416019999999996</v>
      </c>
      <c r="H36" s="430">
        <v>7.0789669999999996</v>
      </c>
      <c r="I36" s="430">
        <v>7.1038766779999998</v>
      </c>
      <c r="J36" s="430">
        <v>7.3638571589999993</v>
      </c>
      <c r="K36" s="430">
        <v>7.7077988460000011</v>
      </c>
      <c r="L36" s="430">
        <v>8.3715234090000017</v>
      </c>
      <c r="M36" s="430">
        <v>8.5505839920000035</v>
      </c>
      <c r="N36" s="430">
        <v>9.5712572910000091</v>
      </c>
      <c r="O36" s="430">
        <v>8.4616494826776716</v>
      </c>
      <c r="P36" s="430">
        <v>9.4522534530348139</v>
      </c>
    </row>
    <row r="37" spans="2:16">
      <c r="B37" s="548" t="s">
        <v>51</v>
      </c>
      <c r="C37" s="549">
        <v>554.87995799999999</v>
      </c>
      <c r="D37" s="549">
        <v>619.902919</v>
      </c>
      <c r="E37" s="549">
        <v>620.27850899999999</v>
      </c>
      <c r="F37" s="549">
        <v>620.94257899999991</v>
      </c>
      <c r="G37" s="549">
        <v>635.38183600000002</v>
      </c>
      <c r="H37" s="549">
        <v>715.71227899999985</v>
      </c>
      <c r="I37" s="549">
        <v>747.43651619400009</v>
      </c>
      <c r="J37" s="549">
        <v>790.29436147618992</v>
      </c>
      <c r="K37" s="549">
        <v>846.30895200971986</v>
      </c>
      <c r="L37" s="549">
        <v>868.03451516099994</v>
      </c>
      <c r="M37" s="549">
        <v>877.3084969719996</v>
      </c>
      <c r="N37" s="549">
        <v>892.25938271899997</v>
      </c>
      <c r="O37" s="549">
        <v>921.14496669924006</v>
      </c>
      <c r="P37" s="549">
        <v>960.65612760773013</v>
      </c>
    </row>
    <row r="38" spans="2:16">
      <c r="J38" s="348"/>
    </row>
    <row r="39" spans="2:16">
      <c r="I39" s="323"/>
      <c r="J39" s="323"/>
      <c r="K39" s="324"/>
    </row>
  </sheetData>
  <mergeCells count="1">
    <mergeCell ref="B25:D2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showGridLines="0" workbookViewId="0">
      <selection activeCell="B1" sqref="B1"/>
    </sheetView>
  </sheetViews>
  <sheetFormatPr baseColWidth="10" defaultRowHeight="15"/>
  <cols>
    <col min="2" max="2" width="59.28515625" customWidth="1"/>
  </cols>
  <sheetData>
    <row r="1" spans="1:5" ht="30">
      <c r="A1" s="1300" t="s">
        <v>829</v>
      </c>
    </row>
    <row r="2" spans="1:5">
      <c r="B2" s="876"/>
    </row>
    <row r="3" spans="1:5">
      <c r="B3" s="169" t="s">
        <v>1130</v>
      </c>
    </row>
    <row r="5" spans="1:5">
      <c r="B5" s="882" t="s">
        <v>1009</v>
      </c>
      <c r="C5" s="883">
        <v>2015</v>
      </c>
      <c r="D5" s="883">
        <v>2016</v>
      </c>
      <c r="E5" s="883">
        <v>2017</v>
      </c>
    </row>
    <row r="6" spans="1:5">
      <c r="B6" s="879" t="s">
        <v>940</v>
      </c>
      <c r="C6" s="877">
        <v>1000.3</v>
      </c>
      <c r="D6" s="877">
        <v>1061.8</v>
      </c>
      <c r="E6" s="877">
        <v>1113.4000000000001</v>
      </c>
    </row>
    <row r="7" spans="1:5">
      <c r="B7" s="880" t="s">
        <v>941</v>
      </c>
      <c r="C7" s="877">
        <v>1605.6515439678471</v>
      </c>
      <c r="D7" s="877">
        <v>1712.4453127216848</v>
      </c>
      <c r="E7" s="877">
        <v>1818.2747351754717</v>
      </c>
    </row>
    <row r="8" spans="1:5">
      <c r="B8" s="881" t="s">
        <v>942</v>
      </c>
      <c r="C8" s="878">
        <v>0.6229869760708372</v>
      </c>
      <c r="D8" s="878">
        <v>0.62004899783481082</v>
      </c>
      <c r="E8" s="878">
        <v>0.61233870683054503</v>
      </c>
    </row>
    <row r="10" spans="1:5">
      <c r="B10" s="308" t="s">
        <v>949</v>
      </c>
    </row>
    <row r="11" spans="1:5">
      <c r="B11" s="308" t="s">
        <v>943</v>
      </c>
      <c r="C11" s="308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3"/>
  <sheetViews>
    <sheetView showGridLines="0" zoomScale="85" zoomScaleNormal="85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43.5703125" style="306" customWidth="1"/>
    <col min="3" max="3" width="9.5703125" style="306" customWidth="1"/>
    <col min="4" max="4" width="10" style="306" customWidth="1"/>
    <col min="5" max="5" width="10.28515625" style="306" customWidth="1"/>
    <col min="6" max="6" width="31.28515625" style="306" customWidth="1"/>
    <col min="7" max="16384" width="11.42578125" style="306"/>
  </cols>
  <sheetData>
    <row r="1" spans="1:5" ht="31.15" customHeight="1">
      <c r="A1" s="534" t="s">
        <v>829</v>
      </c>
      <c r="B1" s="305"/>
    </row>
    <row r="2" spans="1:5" ht="23.25">
      <c r="B2" s="546" t="s">
        <v>378</v>
      </c>
      <c r="C2" s="544"/>
      <c r="D2" s="544"/>
    </row>
    <row r="4" spans="1:5" s="309" customFormat="1" ht="13.15" customHeight="1">
      <c r="B4" s="1539" t="s">
        <v>379</v>
      </c>
      <c r="C4" s="1535">
        <v>2015</v>
      </c>
      <c r="D4" s="1535">
        <v>2016</v>
      </c>
      <c r="E4" s="1535">
        <v>2017</v>
      </c>
    </row>
    <row r="5" spans="1:5" s="309" customFormat="1" ht="12.75" customHeight="1">
      <c r="B5" s="1540"/>
      <c r="C5" s="1536"/>
      <c r="D5" s="1536"/>
      <c r="E5" s="1536"/>
    </row>
    <row r="6" spans="1:5" s="309" customFormat="1">
      <c r="B6" s="1209" t="s">
        <v>52</v>
      </c>
      <c r="C6" s="661"/>
      <c r="D6" s="661"/>
      <c r="E6" s="661"/>
    </row>
    <row r="7" spans="1:5" s="309" customFormat="1">
      <c r="B7" s="1210" t="s">
        <v>380</v>
      </c>
      <c r="C7" s="310">
        <v>57.013417531999991</v>
      </c>
      <c r="D7" s="310">
        <v>57.636167731999997</v>
      </c>
      <c r="E7" s="310">
        <v>41.995299136</v>
      </c>
    </row>
    <row r="8" spans="1:5" s="309" customFormat="1">
      <c r="B8" s="1211" t="s">
        <v>381</v>
      </c>
      <c r="C8" s="312">
        <v>1.4194127819999998</v>
      </c>
      <c r="D8" s="312">
        <v>2.6473209680000003</v>
      </c>
      <c r="E8" s="312">
        <v>3.8717686559999991</v>
      </c>
    </row>
    <row r="9" spans="1:5" s="309" customFormat="1">
      <c r="B9" s="1210" t="s">
        <v>382</v>
      </c>
      <c r="C9" s="310">
        <v>259.06597484299999</v>
      </c>
      <c r="D9" s="310">
        <v>294.96963409899996</v>
      </c>
      <c r="E9" s="310">
        <v>299.18197047799998</v>
      </c>
    </row>
    <row r="10" spans="1:5" s="309" customFormat="1">
      <c r="B10" s="1212" t="s">
        <v>383</v>
      </c>
      <c r="C10" s="312">
        <v>98.175512446000013</v>
      </c>
      <c r="D10" s="312">
        <v>124.36829943299999</v>
      </c>
      <c r="E10" s="312">
        <v>144.91231457799998</v>
      </c>
    </row>
    <row r="11" spans="1:5" s="309" customFormat="1">
      <c r="B11" s="1213" t="s">
        <v>384</v>
      </c>
      <c r="C11" s="310">
        <v>52.636958282000002</v>
      </c>
      <c r="D11" s="310">
        <v>51.711792820999996</v>
      </c>
      <c r="E11" s="310">
        <v>50.495025199000011</v>
      </c>
    </row>
    <row r="12" spans="1:5" s="309" customFormat="1">
      <c r="B12" s="1212" t="s">
        <v>385</v>
      </c>
      <c r="C12" s="312">
        <v>5.5897908679999988</v>
      </c>
      <c r="D12" s="312">
        <v>0.47698508399999995</v>
      </c>
      <c r="E12" s="312">
        <v>0.63507276999999973</v>
      </c>
    </row>
    <row r="13" spans="1:5" s="309" customFormat="1">
      <c r="B13" s="1213" t="s">
        <v>386</v>
      </c>
      <c r="C13" s="310">
        <v>2.9000000000000001E-2</v>
      </c>
      <c r="D13" s="310">
        <v>2.9000000000000001E-2</v>
      </c>
      <c r="E13" s="310">
        <v>0.01</v>
      </c>
    </row>
    <row r="14" spans="1:5" s="309" customFormat="1">
      <c r="B14" s="1212" t="s">
        <v>387</v>
      </c>
      <c r="C14" s="312">
        <v>10.512178388999999</v>
      </c>
      <c r="D14" s="312">
        <v>12.604522040000001</v>
      </c>
      <c r="E14" s="312">
        <v>18.194867282000001</v>
      </c>
    </row>
    <row r="15" spans="1:5" s="309" customFormat="1">
      <c r="B15" s="1213" t="s">
        <v>388</v>
      </c>
      <c r="C15" s="310">
        <v>3.3838634570000004</v>
      </c>
      <c r="D15" s="310">
        <v>6.7553904949999994</v>
      </c>
      <c r="E15" s="310">
        <v>5.0173186940000019</v>
      </c>
    </row>
    <row r="16" spans="1:5" s="309" customFormat="1">
      <c r="B16" s="1212" t="s">
        <v>389</v>
      </c>
      <c r="C16" s="312">
        <v>14.918357930000001</v>
      </c>
      <c r="D16" s="312">
        <v>12.196656635</v>
      </c>
      <c r="E16" s="312">
        <v>12.476114808999998</v>
      </c>
    </row>
    <row r="17" spans="2:5" s="309" customFormat="1">
      <c r="B17" s="1213" t="s">
        <v>390</v>
      </c>
      <c r="C17" s="310">
        <v>73.308102481000006</v>
      </c>
      <c r="D17" s="310">
        <v>86.690443551000001</v>
      </c>
      <c r="E17" s="310">
        <v>67.321281573999968</v>
      </c>
    </row>
    <row r="18" spans="2:5" s="309" customFormat="1">
      <c r="B18" s="1212" t="s">
        <v>391</v>
      </c>
      <c r="C18" s="312">
        <v>0.5122109899999997</v>
      </c>
      <c r="D18" s="312">
        <v>0.13654404000000003</v>
      </c>
      <c r="E18" s="312">
        <v>0.11997556799999995</v>
      </c>
    </row>
    <row r="19" spans="2:5" s="309" customFormat="1">
      <c r="B19" s="1210" t="s">
        <v>392</v>
      </c>
      <c r="C19" s="310">
        <v>0.49912054699999997</v>
      </c>
      <c r="D19" s="310">
        <v>0.49762492300000016</v>
      </c>
      <c r="E19" s="310">
        <v>0.53552671200000002</v>
      </c>
    </row>
    <row r="20" spans="2:5" s="309" customFormat="1">
      <c r="B20" s="1214" t="s">
        <v>393</v>
      </c>
      <c r="C20" s="312">
        <v>4.4193599999999998E-4</v>
      </c>
      <c r="D20" s="312">
        <v>8.4216999999999997E-5</v>
      </c>
      <c r="E20" s="312">
        <v>3.4620000000000001E-6</v>
      </c>
    </row>
    <row r="21" spans="2:5" s="309" customFormat="1">
      <c r="B21" s="1215" t="s">
        <v>394</v>
      </c>
      <c r="C21" s="310">
        <v>0.20893383100000001</v>
      </c>
      <c r="D21" s="310">
        <v>0.19170647599999999</v>
      </c>
      <c r="E21" s="310">
        <v>0.21281294600000003</v>
      </c>
    </row>
    <row r="22" spans="2:5" s="309" customFormat="1">
      <c r="B22" s="1214" t="s">
        <v>395</v>
      </c>
      <c r="C22" s="312">
        <v>0.28974477999999998</v>
      </c>
      <c r="D22" s="312">
        <v>0.30583423000000004</v>
      </c>
      <c r="E22" s="312">
        <v>0.32271030499999998</v>
      </c>
    </row>
    <row r="23" spans="2:5" s="309" customFormat="1">
      <c r="B23" s="1215" t="s">
        <v>391</v>
      </c>
      <c r="C23" s="310">
        <v>0</v>
      </c>
      <c r="D23" s="310">
        <v>0</v>
      </c>
      <c r="E23" s="310">
        <v>0</v>
      </c>
    </row>
    <row r="24" spans="2:5" s="309" customFormat="1">
      <c r="B24" s="1211" t="s">
        <v>396</v>
      </c>
      <c r="C24" s="312">
        <v>0</v>
      </c>
      <c r="D24" s="312">
        <v>0</v>
      </c>
      <c r="E24" s="312">
        <v>0</v>
      </c>
    </row>
    <row r="25" spans="2:5" s="309" customFormat="1">
      <c r="B25" s="1216" t="s">
        <v>1010</v>
      </c>
      <c r="C25" s="313">
        <v>317.9979257105</v>
      </c>
      <c r="D25" s="313">
        <v>355.75075613000001</v>
      </c>
      <c r="E25" s="313">
        <v>345.58456498600009</v>
      </c>
    </row>
    <row r="26" spans="2:5" s="309" customFormat="1">
      <c r="B26" s="314" t="s">
        <v>58</v>
      </c>
      <c r="C26" s="312"/>
      <c r="D26" s="312"/>
      <c r="E26" s="312"/>
    </row>
    <row r="27" spans="2:5" s="309" customFormat="1">
      <c r="B27" s="1217" t="s">
        <v>380</v>
      </c>
      <c r="C27" s="310">
        <v>44.780994532000008</v>
      </c>
      <c r="D27" s="310">
        <v>40.978838533000001</v>
      </c>
      <c r="E27" s="310">
        <v>36.714596012000015</v>
      </c>
    </row>
    <row r="28" spans="2:5" s="309" customFormat="1">
      <c r="B28" s="1218" t="s">
        <v>397</v>
      </c>
      <c r="C28" s="312">
        <v>4.096698011</v>
      </c>
      <c r="D28" s="312">
        <v>8.8611726669999982</v>
      </c>
      <c r="E28" s="312">
        <v>8.4747046440000027</v>
      </c>
    </row>
    <row r="29" spans="2:5" s="309" customFormat="1">
      <c r="B29" s="1217" t="s">
        <v>382</v>
      </c>
      <c r="C29" s="310">
        <v>259.26194215499999</v>
      </c>
      <c r="D29" s="310">
        <v>297.07893360200001</v>
      </c>
      <c r="E29" s="310">
        <v>291.64989819300007</v>
      </c>
    </row>
    <row r="30" spans="2:5" s="309" customFormat="1">
      <c r="B30" s="1212" t="s">
        <v>398</v>
      </c>
      <c r="C30" s="312">
        <v>52.011249114999998</v>
      </c>
      <c r="D30" s="312">
        <v>68.411404082000004</v>
      </c>
      <c r="E30" s="312">
        <v>72.228246936999994</v>
      </c>
    </row>
    <row r="31" spans="2:5" s="309" customFormat="1">
      <c r="B31" s="1213" t="s">
        <v>399</v>
      </c>
      <c r="C31" s="310">
        <v>97.731898348000001</v>
      </c>
      <c r="D31" s="310">
        <v>100.211468556</v>
      </c>
      <c r="E31" s="310">
        <v>108.66552862300001</v>
      </c>
    </row>
    <row r="32" spans="2:5" s="309" customFormat="1">
      <c r="B32" s="1212" t="s">
        <v>400</v>
      </c>
      <c r="C32" s="312">
        <v>12.330498665999999</v>
      </c>
      <c r="D32" s="312">
        <v>7.0529410229999998</v>
      </c>
      <c r="E32" s="312">
        <v>3.5231442070000005</v>
      </c>
    </row>
    <row r="33" spans="2:5" s="309" customFormat="1">
      <c r="B33" s="1219" t="s">
        <v>401</v>
      </c>
      <c r="C33" s="315">
        <v>12.090647184</v>
      </c>
      <c r="D33" s="315">
        <v>6.793094183</v>
      </c>
      <c r="E33" s="315">
        <v>3.1690762760000002</v>
      </c>
    </row>
    <row r="34" spans="2:5" s="309" customFormat="1" ht="13.15" customHeight="1">
      <c r="B34" s="1220" t="s">
        <v>887</v>
      </c>
      <c r="C34" s="316">
        <v>0.23788788899999999</v>
      </c>
      <c r="D34" s="316">
        <v>0.133269622</v>
      </c>
      <c r="E34" s="316">
        <v>0.122576296</v>
      </c>
    </row>
    <row r="35" spans="2:5" s="309" customFormat="1">
      <c r="B35" s="1213" t="s">
        <v>402</v>
      </c>
      <c r="C35" s="310">
        <v>3.5391544580000001</v>
      </c>
      <c r="D35" s="310">
        <v>5.4242625879999995</v>
      </c>
      <c r="E35" s="310">
        <v>4.2095142389999998</v>
      </c>
    </row>
    <row r="36" spans="2:5" s="309" customFormat="1">
      <c r="B36" s="1212" t="s">
        <v>403</v>
      </c>
      <c r="C36" s="312">
        <v>15.091707010999999</v>
      </c>
      <c r="D36" s="312">
        <v>25.377144259000001</v>
      </c>
      <c r="E36" s="312">
        <v>24.667285045</v>
      </c>
    </row>
    <row r="37" spans="2:5" s="309" customFormat="1">
      <c r="B37" s="1213" t="s">
        <v>404</v>
      </c>
      <c r="C37" s="310">
        <v>10.292428861000001</v>
      </c>
      <c r="D37" s="310">
        <v>8.3742266459999986</v>
      </c>
      <c r="E37" s="310">
        <v>9.6612045319999993</v>
      </c>
    </row>
    <row r="38" spans="2:5" s="309" customFormat="1">
      <c r="B38" s="1212" t="s">
        <v>405</v>
      </c>
      <c r="C38" s="312">
        <v>67.983660941999986</v>
      </c>
      <c r="D38" s="312">
        <v>81.929854252000013</v>
      </c>
      <c r="E38" s="312">
        <v>68.545245523000006</v>
      </c>
    </row>
    <row r="39" spans="2:5" s="309" customFormat="1">
      <c r="B39" s="1213" t="s">
        <v>406</v>
      </c>
      <c r="C39" s="310">
        <v>0.28134475400000003</v>
      </c>
      <c r="D39" s="310">
        <v>0.29763219600000002</v>
      </c>
      <c r="E39" s="310">
        <v>0.149730474</v>
      </c>
    </row>
    <row r="40" spans="2:5" s="309" customFormat="1" ht="13.15" customHeight="1">
      <c r="B40" s="1218" t="s">
        <v>407</v>
      </c>
      <c r="C40" s="312">
        <v>9.0276862300000005</v>
      </c>
      <c r="D40" s="312">
        <v>8.0466265099999976</v>
      </c>
      <c r="E40" s="312">
        <v>8.043542282999999</v>
      </c>
    </row>
    <row r="41" spans="2:5" s="309" customFormat="1">
      <c r="B41" s="1213" t="s">
        <v>408</v>
      </c>
      <c r="C41" s="310">
        <v>0.31837067600000002</v>
      </c>
      <c r="D41" s="310">
        <v>0.22982504399999998</v>
      </c>
      <c r="E41" s="310">
        <v>0.17738277999999999</v>
      </c>
    </row>
    <row r="42" spans="2:5" s="309" customFormat="1" ht="13.15" customHeight="1">
      <c r="B42" s="1212" t="s">
        <v>409</v>
      </c>
      <c r="C42" s="312">
        <v>5.5347902030000018</v>
      </c>
      <c r="D42" s="312">
        <v>4.6971337659999985</v>
      </c>
      <c r="E42" s="312">
        <v>4.2090453749999996</v>
      </c>
    </row>
    <row r="43" spans="2:5" s="309" customFormat="1">
      <c r="B43" s="1213" t="s">
        <v>410</v>
      </c>
      <c r="C43" s="310">
        <v>0.71124648499999998</v>
      </c>
      <c r="D43" s="310">
        <v>0.6940589020000002</v>
      </c>
      <c r="E43" s="310">
        <v>1.1115761029999998</v>
      </c>
    </row>
    <row r="44" spans="2:5" s="309" customFormat="1" ht="13.15" customHeight="1">
      <c r="B44" s="1212" t="s">
        <v>411</v>
      </c>
      <c r="C44" s="312">
        <v>2.4632788660000005</v>
      </c>
      <c r="D44" s="312">
        <v>2.4256087979999998</v>
      </c>
      <c r="E44" s="312">
        <v>2.5455380259999991</v>
      </c>
    </row>
    <row r="45" spans="2:5" s="309" customFormat="1">
      <c r="B45" s="1217" t="s">
        <v>412</v>
      </c>
      <c r="C45" s="310">
        <v>0.45966497000000028</v>
      </c>
      <c r="D45" s="310">
        <v>0.58682873099999977</v>
      </c>
      <c r="E45" s="310">
        <v>0.72312845900000022</v>
      </c>
    </row>
    <row r="46" spans="2:5" s="309" customFormat="1">
      <c r="B46" s="1218" t="s">
        <v>413</v>
      </c>
      <c r="C46" s="312">
        <v>0.37093880800000001</v>
      </c>
      <c r="D46" s="312">
        <v>0.19836641300000007</v>
      </c>
      <c r="E46" s="312">
        <v>-2.1304609999999911E-2</v>
      </c>
    </row>
    <row r="47" spans="2:5" s="309" customFormat="1">
      <c r="B47" s="1221" t="s">
        <v>1011</v>
      </c>
      <c r="C47" s="317">
        <v>317.9979257105</v>
      </c>
      <c r="D47" s="317">
        <v>355.75075613000001</v>
      </c>
      <c r="E47" s="317">
        <v>345.5845649850001</v>
      </c>
    </row>
    <row r="48" spans="2:5" s="309" customFormat="1" ht="10.9" customHeight="1">
      <c r="C48" s="655"/>
      <c r="D48" s="655"/>
      <c r="E48" s="656"/>
    </row>
    <row r="49" spans="1:5" s="309" customFormat="1" ht="16.5" customHeight="1">
      <c r="B49" s="1058" t="s">
        <v>923</v>
      </c>
      <c r="C49" s="308"/>
      <c r="D49" s="308"/>
      <c r="E49" s="319"/>
    </row>
    <row r="50" spans="1:5" s="309" customFormat="1" ht="40.5" customHeight="1">
      <c r="B50" s="1529" t="s">
        <v>969</v>
      </c>
      <c r="C50" s="1529"/>
      <c r="D50" s="1529"/>
      <c r="E50" s="311"/>
    </row>
    <row r="51" spans="1:5" s="309" customFormat="1" ht="31.5">
      <c r="A51" s="534" t="s">
        <v>829</v>
      </c>
      <c r="B51" s="546" t="s">
        <v>697</v>
      </c>
      <c r="C51" s="319"/>
      <c r="D51" s="319"/>
      <c r="E51" s="311"/>
    </row>
    <row r="52" spans="1:5" s="309" customFormat="1" ht="12" customHeight="1">
      <c r="B52" s="528"/>
      <c r="C52" s="319"/>
      <c r="D52" s="319"/>
      <c r="E52" s="311"/>
    </row>
    <row r="53" spans="1:5" s="309" customFormat="1" ht="12.75" customHeight="1">
      <c r="B53" s="1537" t="s">
        <v>379</v>
      </c>
      <c r="C53" s="1535">
        <v>2015</v>
      </c>
      <c r="D53" s="1535">
        <v>2016</v>
      </c>
      <c r="E53" s="1535">
        <v>2017</v>
      </c>
    </row>
    <row r="54" spans="1:5" s="309" customFormat="1">
      <c r="B54" s="1538"/>
      <c r="C54" s="1536"/>
      <c r="D54" s="1536"/>
      <c r="E54" s="1536"/>
    </row>
    <row r="55" spans="1:5" s="309" customFormat="1">
      <c r="B55" s="1209" t="s">
        <v>415</v>
      </c>
      <c r="C55" s="1222"/>
      <c r="D55" s="1222"/>
      <c r="E55" s="1222"/>
    </row>
    <row r="56" spans="1:5" s="309" customFormat="1">
      <c r="B56" s="1207" t="s">
        <v>416</v>
      </c>
      <c r="C56" s="310"/>
      <c r="D56" s="310"/>
      <c r="E56" s="310"/>
    </row>
    <row r="57" spans="1:5" s="309" customFormat="1">
      <c r="B57" s="1205" t="s">
        <v>417</v>
      </c>
      <c r="C57" s="312">
        <v>2.2972740869999999</v>
      </c>
      <c r="D57" s="312">
        <v>1.732418985</v>
      </c>
      <c r="E57" s="312">
        <v>3.7089843920000005</v>
      </c>
    </row>
    <row r="58" spans="1:5" s="309" customFormat="1">
      <c r="B58" s="1206" t="s">
        <v>418</v>
      </c>
      <c r="C58" s="310">
        <v>1.4969929500000001</v>
      </c>
      <c r="D58" s="310">
        <v>2.9617477929999998</v>
      </c>
      <c r="E58" s="310">
        <v>4.2761391049999995</v>
      </c>
    </row>
    <row r="59" spans="1:5" s="309" customFormat="1">
      <c r="B59" s="1208" t="s">
        <v>419</v>
      </c>
      <c r="C59" s="312"/>
      <c r="D59" s="312"/>
      <c r="E59" s="312"/>
    </row>
    <row r="60" spans="1:5" s="309" customFormat="1">
      <c r="B60" s="1206" t="s">
        <v>420</v>
      </c>
      <c r="C60" s="310">
        <v>0.99494807299999999</v>
      </c>
      <c r="D60" s="310">
        <v>0.77160301299999989</v>
      </c>
      <c r="E60" s="310">
        <v>10.776696604000003</v>
      </c>
    </row>
    <row r="61" spans="1:5" s="309" customFormat="1">
      <c r="B61" s="1205" t="s">
        <v>418</v>
      </c>
      <c r="C61" s="312">
        <v>5.4941846879999998</v>
      </c>
      <c r="D61" s="312">
        <v>5.9655507979999998</v>
      </c>
      <c r="E61" s="312">
        <v>7.4096456319999993</v>
      </c>
    </row>
    <row r="62" spans="1:5" s="309" customFormat="1">
      <c r="B62" s="1207" t="s">
        <v>421</v>
      </c>
      <c r="C62" s="310"/>
      <c r="D62" s="310"/>
      <c r="E62" s="310"/>
    </row>
    <row r="63" spans="1:5" s="309" customFormat="1">
      <c r="B63" s="1205" t="s">
        <v>422</v>
      </c>
      <c r="C63" s="312">
        <v>7.0031461539999995</v>
      </c>
      <c r="D63" s="312">
        <v>6.3777319889999999</v>
      </c>
      <c r="E63" s="312">
        <v>9.9118567070000019</v>
      </c>
    </row>
    <row r="64" spans="1:5" s="309" customFormat="1">
      <c r="B64" s="1206" t="s">
        <v>423</v>
      </c>
      <c r="C64" s="310">
        <v>8.3416933310000001</v>
      </c>
      <c r="D64" s="310">
        <v>5.8584825489999988</v>
      </c>
      <c r="E64" s="310">
        <v>6.7962690729999986</v>
      </c>
    </row>
    <row r="65" spans="2:6" s="309" customFormat="1">
      <c r="B65" s="1208" t="s">
        <v>424</v>
      </c>
      <c r="C65" s="312"/>
      <c r="D65" s="312"/>
      <c r="E65" s="312"/>
    </row>
    <row r="66" spans="2:6" s="309" customFormat="1">
      <c r="B66" s="1206" t="s">
        <v>425</v>
      </c>
      <c r="C66" s="310">
        <v>106.00007365100001</v>
      </c>
      <c r="D66" s="310">
        <v>110.885312234</v>
      </c>
      <c r="E66" s="310">
        <v>131.623768369</v>
      </c>
    </row>
    <row r="67" spans="2:6" s="309" customFormat="1">
      <c r="B67" s="1205" t="s">
        <v>426</v>
      </c>
      <c r="C67" s="312">
        <v>65.708839159999997</v>
      </c>
      <c r="D67" s="312">
        <v>71.926766702999998</v>
      </c>
      <c r="E67" s="312">
        <v>74.428993953000003</v>
      </c>
    </row>
    <row r="68" spans="2:6" s="309" customFormat="1">
      <c r="B68" s="1207" t="s">
        <v>427</v>
      </c>
      <c r="C68" s="310">
        <v>2754.305967237</v>
      </c>
      <c r="D68" s="310">
        <v>3011.9839313469997</v>
      </c>
      <c r="E68" s="310">
        <v>3116.0193489379994</v>
      </c>
    </row>
    <row r="69" spans="2:6" s="309" customFormat="1" ht="14.25" customHeight="1">
      <c r="B69" s="1223" t="s">
        <v>428</v>
      </c>
      <c r="C69" s="696">
        <v>28.692838653999999</v>
      </c>
      <c r="D69" s="696">
        <v>41.549254859000001</v>
      </c>
      <c r="E69" s="696">
        <v>44.949458819</v>
      </c>
    </row>
    <row r="70" spans="2:6">
      <c r="F70" s="309"/>
    </row>
    <row r="71" spans="2:6" ht="20.25" customHeight="1">
      <c r="B71" s="1058" t="s">
        <v>920</v>
      </c>
      <c r="C71" s="308"/>
      <c r="D71" s="308"/>
      <c r="F71" s="309"/>
    </row>
    <row r="72" spans="2:6" ht="29.25" customHeight="1">
      <c r="B72" s="1529" t="s">
        <v>969</v>
      </c>
      <c r="C72" s="1529"/>
      <c r="D72" s="1529"/>
      <c r="F72" s="309"/>
    </row>
    <row r="73" spans="2:6">
      <c r="E73" s="320"/>
      <c r="F73" s="309"/>
    </row>
  </sheetData>
  <mergeCells count="10">
    <mergeCell ref="B72:D72"/>
    <mergeCell ref="E53:E54"/>
    <mergeCell ref="C4:C5"/>
    <mergeCell ref="D4:D5"/>
    <mergeCell ref="E4:E5"/>
    <mergeCell ref="B53:B54"/>
    <mergeCell ref="C53:C54"/>
    <mergeCell ref="D53:D54"/>
    <mergeCell ref="B4:B5"/>
    <mergeCell ref="B50:D50"/>
  </mergeCells>
  <hyperlinks>
    <hyperlink ref="A1" location="sommaire!A1" display="Retour sommaire"/>
    <hyperlink ref="A5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&amp;L&amp;Z&amp;F&amp;R&amp;A</oddFooter>
  </headerFooter>
  <rowBreaks count="1" manualBreakCount="1">
    <brk id="48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showGridLines="0" zoomScale="86" zoomScaleNormal="86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1.7109375" style="7" customWidth="1"/>
    <col min="3" max="3" width="24" style="242" bestFit="1" customWidth="1"/>
    <col min="4" max="4" width="40.5703125" style="7" bestFit="1" customWidth="1"/>
    <col min="5" max="5" width="17.28515625" style="242" customWidth="1"/>
    <col min="6" max="6" width="18.5703125" style="242" customWidth="1"/>
    <col min="7" max="8" width="16.28515625" style="242" customWidth="1"/>
    <col min="9" max="9" width="19.140625" style="242" customWidth="1"/>
    <col min="10" max="10" width="20" style="242" customWidth="1"/>
    <col min="11" max="11" width="14.7109375" style="242" customWidth="1"/>
    <col min="12" max="12" width="15.28515625" style="242" customWidth="1"/>
    <col min="13" max="13" width="16.7109375" style="242" customWidth="1"/>
    <col min="14" max="15" width="11.5703125" style="242"/>
    <col min="16" max="16" width="28" style="242" customWidth="1"/>
    <col min="17" max="16384" width="11.5703125" style="242"/>
  </cols>
  <sheetData>
    <row r="1" spans="1:13" ht="31.15" customHeight="1">
      <c r="A1" s="534" t="s">
        <v>829</v>
      </c>
    </row>
    <row r="2" spans="1:13" ht="23.25">
      <c r="B2" s="528" t="s">
        <v>1097</v>
      </c>
      <c r="D2" s="242"/>
    </row>
    <row r="3" spans="1:13" ht="15.75" thickBot="1">
      <c r="B3" s="242"/>
      <c r="D3" s="242"/>
    </row>
    <row r="4" spans="1:13" ht="45" customHeight="1" thickBot="1">
      <c r="B4" s="1415" t="s">
        <v>341</v>
      </c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7"/>
    </row>
    <row r="5" spans="1:13" ht="79.5" thickBot="1">
      <c r="B5" s="854" t="s">
        <v>316</v>
      </c>
      <c r="C5" s="855" t="s">
        <v>317</v>
      </c>
      <c r="D5" s="855" t="s">
        <v>318</v>
      </c>
      <c r="E5" s="665" t="s">
        <v>342</v>
      </c>
      <c r="F5" s="666" t="s">
        <v>343</v>
      </c>
      <c r="G5" s="666" t="s">
        <v>344</v>
      </c>
      <c r="H5" s="666" t="s">
        <v>345</v>
      </c>
      <c r="I5" s="666" t="s">
        <v>346</v>
      </c>
      <c r="J5" s="666" t="s">
        <v>347</v>
      </c>
      <c r="K5" s="666" t="s">
        <v>348</v>
      </c>
      <c r="L5" s="667" t="s">
        <v>349</v>
      </c>
      <c r="M5" s="856" t="s">
        <v>51</v>
      </c>
    </row>
    <row r="6" spans="1:13" ht="14.45" customHeight="1">
      <c r="B6" s="1412" t="s">
        <v>350</v>
      </c>
      <c r="C6" s="1418" t="s">
        <v>321</v>
      </c>
      <c r="D6" s="859" t="s">
        <v>351</v>
      </c>
      <c r="E6" s="860">
        <v>25</v>
      </c>
      <c r="F6" s="860">
        <v>2</v>
      </c>
      <c r="G6" s="860">
        <v>46</v>
      </c>
      <c r="H6" s="860">
        <v>2</v>
      </c>
      <c r="I6" s="860">
        <v>14</v>
      </c>
      <c r="J6" s="860">
        <v>4</v>
      </c>
      <c r="K6" s="860">
        <v>1</v>
      </c>
      <c r="L6" s="860">
        <v>9</v>
      </c>
      <c r="M6" s="860">
        <v>103</v>
      </c>
    </row>
    <row r="7" spans="1:13" ht="16.5">
      <c r="B7" s="1413"/>
      <c r="C7" s="1419"/>
      <c r="D7" s="859" t="s">
        <v>352</v>
      </c>
      <c r="E7" s="860">
        <v>0</v>
      </c>
      <c r="F7" s="860">
        <v>0</v>
      </c>
      <c r="G7" s="860">
        <v>0</v>
      </c>
      <c r="H7" s="860">
        <v>0</v>
      </c>
      <c r="I7" s="860">
        <v>0</v>
      </c>
      <c r="J7" s="860">
        <v>0</v>
      </c>
      <c r="K7" s="860">
        <v>0</v>
      </c>
      <c r="L7" s="860">
        <v>0</v>
      </c>
      <c r="M7" s="861">
        <v>0</v>
      </c>
    </row>
    <row r="8" spans="1:13" ht="16.5">
      <c r="B8" s="1413"/>
      <c r="C8" s="1419"/>
      <c r="D8" s="859" t="s">
        <v>353</v>
      </c>
      <c r="E8" s="860">
        <v>0</v>
      </c>
      <c r="F8" s="860">
        <v>0</v>
      </c>
      <c r="G8" s="860">
        <v>81</v>
      </c>
      <c r="H8" s="860">
        <v>1</v>
      </c>
      <c r="I8" s="860">
        <v>0</v>
      </c>
      <c r="J8" s="860">
        <v>0</v>
      </c>
      <c r="K8" s="860">
        <v>0</v>
      </c>
      <c r="L8" s="860">
        <v>0</v>
      </c>
      <c r="M8" s="861">
        <v>82</v>
      </c>
    </row>
    <row r="9" spans="1:13" ht="16.5">
      <c r="B9" s="1413"/>
      <c r="C9" s="1419"/>
      <c r="D9" s="859" t="s">
        <v>354</v>
      </c>
      <c r="E9" s="860">
        <v>0</v>
      </c>
      <c r="F9" s="860">
        <v>18</v>
      </c>
      <c r="G9" s="860">
        <v>0</v>
      </c>
      <c r="H9" s="860">
        <v>0</v>
      </c>
      <c r="I9" s="860">
        <v>0</v>
      </c>
      <c r="J9" s="860">
        <v>0</v>
      </c>
      <c r="K9" s="860">
        <v>0</v>
      </c>
      <c r="L9" s="860">
        <v>0</v>
      </c>
      <c r="M9" s="861">
        <v>18</v>
      </c>
    </row>
    <row r="10" spans="1:13" ht="16.5">
      <c r="B10" s="1413"/>
      <c r="C10" s="1420"/>
      <c r="D10" s="859" t="s">
        <v>355</v>
      </c>
      <c r="E10" s="860">
        <v>18</v>
      </c>
      <c r="F10" s="860">
        <v>1</v>
      </c>
      <c r="G10" s="860">
        <v>35</v>
      </c>
      <c r="H10" s="860">
        <v>3</v>
      </c>
      <c r="I10" s="860">
        <v>3</v>
      </c>
      <c r="J10" s="860">
        <v>4</v>
      </c>
      <c r="K10" s="860">
        <v>1</v>
      </c>
      <c r="L10" s="860">
        <v>2</v>
      </c>
      <c r="M10" s="861">
        <v>67</v>
      </c>
    </row>
    <row r="11" spans="1:13" ht="14.45" customHeight="1">
      <c r="B11" s="1413"/>
      <c r="C11" s="857" t="s">
        <v>327</v>
      </c>
      <c r="D11" s="858"/>
      <c r="E11" s="860">
        <v>2</v>
      </c>
      <c r="F11" s="860">
        <v>0</v>
      </c>
      <c r="G11" s="860">
        <v>2</v>
      </c>
      <c r="H11" s="860">
        <v>0</v>
      </c>
      <c r="I11" s="860">
        <v>1</v>
      </c>
      <c r="J11" s="860">
        <v>0</v>
      </c>
      <c r="K11" s="860">
        <v>0</v>
      </c>
      <c r="L11" s="860">
        <v>1</v>
      </c>
      <c r="M11" s="861">
        <v>6</v>
      </c>
    </row>
    <row r="12" spans="1:13" ht="15" customHeight="1">
      <c r="B12" s="1414"/>
      <c r="C12" s="1421" t="s">
        <v>934</v>
      </c>
      <c r="D12" s="1422"/>
      <c r="E12" s="860" t="s">
        <v>886</v>
      </c>
      <c r="F12" s="860" t="s">
        <v>886</v>
      </c>
      <c r="G12" s="860" t="s">
        <v>886</v>
      </c>
      <c r="H12" s="860" t="s">
        <v>886</v>
      </c>
      <c r="I12" s="860" t="s">
        <v>886</v>
      </c>
      <c r="J12" s="860" t="s">
        <v>886</v>
      </c>
      <c r="K12" s="860" t="s">
        <v>886</v>
      </c>
      <c r="L12" s="860" t="s">
        <v>886</v>
      </c>
      <c r="M12" s="861">
        <v>0</v>
      </c>
    </row>
    <row r="13" spans="1:13" ht="16.149999999999999" customHeight="1" thickBot="1">
      <c r="B13" s="1423" t="s">
        <v>356</v>
      </c>
      <c r="C13" s="1424"/>
      <c r="D13" s="1425"/>
      <c r="E13" s="862">
        <v>45</v>
      </c>
      <c r="F13" s="862">
        <v>21</v>
      </c>
      <c r="G13" s="862">
        <v>164</v>
      </c>
      <c r="H13" s="862">
        <v>6</v>
      </c>
      <c r="I13" s="862">
        <v>18</v>
      </c>
      <c r="J13" s="862">
        <v>8</v>
      </c>
      <c r="K13" s="862">
        <v>2</v>
      </c>
      <c r="L13" s="862">
        <v>12</v>
      </c>
      <c r="M13" s="862">
        <v>276</v>
      </c>
    </row>
    <row r="14" spans="1:13" ht="14.45" customHeight="1">
      <c r="B14" s="1412" t="s">
        <v>357</v>
      </c>
      <c r="C14" s="857" t="s">
        <v>330</v>
      </c>
      <c r="D14" s="858"/>
      <c r="E14" s="860">
        <v>19</v>
      </c>
      <c r="F14" s="860">
        <v>6</v>
      </c>
      <c r="G14" s="860">
        <v>77</v>
      </c>
      <c r="H14" s="860">
        <v>1</v>
      </c>
      <c r="I14" s="860">
        <v>9</v>
      </c>
      <c r="J14" s="860">
        <v>16</v>
      </c>
      <c r="K14" s="860">
        <v>0</v>
      </c>
      <c r="L14" s="860">
        <v>4</v>
      </c>
      <c r="M14" s="863">
        <v>132</v>
      </c>
    </row>
    <row r="15" spans="1:13" ht="16.5">
      <c r="B15" s="1413"/>
      <c r="C15" s="857" t="s">
        <v>331</v>
      </c>
      <c r="D15" s="858"/>
      <c r="E15" s="860">
        <v>0</v>
      </c>
      <c r="F15" s="860">
        <v>0</v>
      </c>
      <c r="G15" s="860">
        <v>1</v>
      </c>
      <c r="H15" s="860">
        <v>1</v>
      </c>
      <c r="I15" s="860">
        <v>1</v>
      </c>
      <c r="J15" s="860">
        <v>0</v>
      </c>
      <c r="K15" s="860">
        <v>0</v>
      </c>
      <c r="L15" s="860">
        <v>1</v>
      </c>
      <c r="M15" s="863">
        <v>4</v>
      </c>
    </row>
    <row r="16" spans="1:13" ht="16.5">
      <c r="B16" s="1414"/>
      <c r="C16" s="857" t="s">
        <v>332</v>
      </c>
      <c r="D16" s="858"/>
      <c r="E16" s="860">
        <v>9</v>
      </c>
      <c r="F16" s="860">
        <v>0</v>
      </c>
      <c r="G16" s="860">
        <v>5</v>
      </c>
      <c r="H16" s="860">
        <v>0</v>
      </c>
      <c r="I16" s="860">
        <v>3</v>
      </c>
      <c r="J16" s="860">
        <v>1</v>
      </c>
      <c r="K16" s="860">
        <v>0</v>
      </c>
      <c r="L16" s="860">
        <v>0</v>
      </c>
      <c r="M16" s="863">
        <v>18</v>
      </c>
    </row>
    <row r="17" spans="1:13" ht="16.149999999999999" customHeight="1" thickBot="1">
      <c r="B17" s="1423" t="s">
        <v>358</v>
      </c>
      <c r="C17" s="1424"/>
      <c r="D17" s="1425"/>
      <c r="E17" s="862">
        <v>28</v>
      </c>
      <c r="F17" s="862">
        <v>6</v>
      </c>
      <c r="G17" s="862">
        <v>83</v>
      </c>
      <c r="H17" s="862">
        <v>2</v>
      </c>
      <c r="I17" s="862">
        <v>13</v>
      </c>
      <c r="J17" s="862">
        <v>17</v>
      </c>
      <c r="K17" s="862">
        <v>0</v>
      </c>
      <c r="L17" s="862">
        <v>5</v>
      </c>
      <c r="M17" s="862">
        <v>154</v>
      </c>
    </row>
    <row r="18" spans="1:13" ht="14.45" customHeight="1">
      <c r="B18" s="1412" t="s">
        <v>359</v>
      </c>
      <c r="C18" s="857" t="s">
        <v>335</v>
      </c>
      <c r="D18" s="858"/>
      <c r="E18" s="860">
        <v>12</v>
      </c>
      <c r="F18" s="860">
        <v>0</v>
      </c>
      <c r="G18" s="860">
        <v>11</v>
      </c>
      <c r="H18" s="860">
        <v>7</v>
      </c>
      <c r="I18" s="860">
        <v>2</v>
      </c>
      <c r="J18" s="860">
        <v>1</v>
      </c>
      <c r="K18" s="860">
        <v>7</v>
      </c>
      <c r="L18" s="860">
        <v>28</v>
      </c>
      <c r="M18" s="864">
        <v>68</v>
      </c>
    </row>
    <row r="19" spans="1:13" ht="15.75" customHeight="1" thickBot="1">
      <c r="B19" s="1414"/>
      <c r="C19" s="1426" t="s">
        <v>935</v>
      </c>
      <c r="D19" s="1427"/>
      <c r="E19" s="860">
        <v>0</v>
      </c>
      <c r="F19" s="860">
        <v>0</v>
      </c>
      <c r="G19" s="860">
        <v>0</v>
      </c>
      <c r="H19" s="860">
        <v>0</v>
      </c>
      <c r="I19" s="860">
        <v>0</v>
      </c>
      <c r="J19" s="860">
        <v>0</v>
      </c>
      <c r="K19" s="860">
        <v>1</v>
      </c>
      <c r="L19" s="860">
        <v>0</v>
      </c>
      <c r="M19" s="864">
        <v>1</v>
      </c>
    </row>
    <row r="20" spans="1:13" ht="16.149999999999999" customHeight="1" thickBot="1">
      <c r="B20" s="1423" t="s">
        <v>360</v>
      </c>
      <c r="C20" s="1424"/>
      <c r="D20" s="1425"/>
      <c r="E20" s="865">
        <v>12</v>
      </c>
      <c r="F20" s="865">
        <v>0</v>
      </c>
      <c r="G20" s="865">
        <v>11</v>
      </c>
      <c r="H20" s="865">
        <v>7</v>
      </c>
      <c r="I20" s="865">
        <v>2</v>
      </c>
      <c r="J20" s="865">
        <v>1</v>
      </c>
      <c r="K20" s="865">
        <v>8</v>
      </c>
      <c r="L20" s="865">
        <v>28</v>
      </c>
      <c r="M20" s="865">
        <v>69</v>
      </c>
    </row>
    <row r="21" spans="1:13" ht="14.45" customHeight="1">
      <c r="B21" s="1412" t="s">
        <v>361</v>
      </c>
      <c r="C21" s="857" t="s">
        <v>335</v>
      </c>
      <c r="D21" s="858"/>
      <c r="E21" s="860">
        <v>0</v>
      </c>
      <c r="F21" s="860">
        <v>0</v>
      </c>
      <c r="G21" s="860">
        <v>3</v>
      </c>
      <c r="H21" s="860">
        <v>0</v>
      </c>
      <c r="I21" s="860">
        <v>9</v>
      </c>
      <c r="J21" s="860">
        <v>1</v>
      </c>
      <c r="K21" s="860">
        <v>1</v>
      </c>
      <c r="L21" s="860">
        <v>6</v>
      </c>
      <c r="M21" s="864">
        <v>20</v>
      </c>
    </row>
    <row r="22" spans="1:13" ht="15.75" customHeight="1" thickBot="1">
      <c r="B22" s="1414"/>
      <c r="C22" s="1426" t="s">
        <v>936</v>
      </c>
      <c r="D22" s="1427"/>
      <c r="E22" s="860">
        <v>0</v>
      </c>
      <c r="F22" s="860">
        <v>0</v>
      </c>
      <c r="G22" s="860">
        <v>0</v>
      </c>
      <c r="H22" s="860">
        <v>0</v>
      </c>
      <c r="I22" s="860">
        <v>0</v>
      </c>
      <c r="J22" s="860">
        <v>0</v>
      </c>
      <c r="K22" s="860">
        <v>1</v>
      </c>
      <c r="L22" s="860">
        <v>1</v>
      </c>
      <c r="M22" s="864">
        <v>2</v>
      </c>
    </row>
    <row r="23" spans="1:13" ht="16.149999999999999" customHeight="1" thickBot="1">
      <c r="B23" s="1423" t="s">
        <v>362</v>
      </c>
      <c r="C23" s="1424"/>
      <c r="D23" s="1425"/>
      <c r="E23" s="865">
        <v>0</v>
      </c>
      <c r="F23" s="865">
        <v>0</v>
      </c>
      <c r="G23" s="865">
        <v>3</v>
      </c>
      <c r="H23" s="865">
        <v>0</v>
      </c>
      <c r="I23" s="865">
        <v>9</v>
      </c>
      <c r="J23" s="865">
        <v>1</v>
      </c>
      <c r="K23" s="865">
        <v>2</v>
      </c>
      <c r="L23" s="865">
        <v>7</v>
      </c>
      <c r="M23" s="865">
        <v>22</v>
      </c>
    </row>
    <row r="24" spans="1:13" ht="14.45" customHeight="1">
      <c r="B24" s="1412" t="s">
        <v>363</v>
      </c>
      <c r="C24" s="857" t="s">
        <v>335</v>
      </c>
      <c r="D24" s="858"/>
      <c r="E24" s="860">
        <v>0</v>
      </c>
      <c r="F24" s="860">
        <v>0</v>
      </c>
      <c r="G24" s="860">
        <v>2</v>
      </c>
      <c r="H24" s="860">
        <v>0</v>
      </c>
      <c r="I24" s="860">
        <v>3</v>
      </c>
      <c r="J24" s="860">
        <v>0</v>
      </c>
      <c r="K24" s="860">
        <v>1</v>
      </c>
      <c r="L24" s="860">
        <v>2</v>
      </c>
      <c r="M24" s="864">
        <v>8</v>
      </c>
    </row>
    <row r="25" spans="1:13" ht="15.75" customHeight="1" thickBot="1">
      <c r="B25" s="1414"/>
      <c r="C25" s="1426" t="s">
        <v>937</v>
      </c>
      <c r="D25" s="1427"/>
      <c r="E25" s="860">
        <v>0</v>
      </c>
      <c r="F25" s="860">
        <v>0</v>
      </c>
      <c r="G25" s="860">
        <v>0</v>
      </c>
      <c r="H25" s="860">
        <v>0</v>
      </c>
      <c r="I25" s="860">
        <v>0</v>
      </c>
      <c r="J25" s="860">
        <v>0</v>
      </c>
      <c r="K25" s="860">
        <v>0</v>
      </c>
      <c r="L25" s="860">
        <v>0</v>
      </c>
      <c r="M25" s="864">
        <v>0</v>
      </c>
    </row>
    <row r="26" spans="1:13" ht="31.15" customHeight="1" thickBot="1">
      <c r="B26" s="1428" t="s">
        <v>364</v>
      </c>
      <c r="C26" s="1429"/>
      <c r="D26" s="1430"/>
      <c r="E26" s="865">
        <v>0</v>
      </c>
      <c r="F26" s="865">
        <v>0</v>
      </c>
      <c r="G26" s="865">
        <v>2</v>
      </c>
      <c r="H26" s="865">
        <v>0</v>
      </c>
      <c r="I26" s="865">
        <v>3</v>
      </c>
      <c r="J26" s="865">
        <v>0</v>
      </c>
      <c r="K26" s="865">
        <v>1</v>
      </c>
      <c r="L26" s="865">
        <v>2</v>
      </c>
      <c r="M26" s="865">
        <v>8</v>
      </c>
    </row>
    <row r="27" spans="1:13" ht="31.15" customHeight="1" thickBot="1">
      <c r="B27" s="1431" t="s">
        <v>365</v>
      </c>
      <c r="C27" s="1432"/>
      <c r="D27" s="1433"/>
      <c r="E27" s="865">
        <v>85</v>
      </c>
      <c r="F27" s="865">
        <v>27</v>
      </c>
      <c r="G27" s="865">
        <v>263</v>
      </c>
      <c r="H27" s="865">
        <v>15</v>
      </c>
      <c r="I27" s="865">
        <v>45</v>
      </c>
      <c r="J27" s="865">
        <v>27</v>
      </c>
      <c r="K27" s="865">
        <v>13</v>
      </c>
      <c r="L27" s="865">
        <v>54</v>
      </c>
      <c r="M27" s="865">
        <v>529</v>
      </c>
    </row>
    <row r="28" spans="1:13" ht="15.75">
      <c r="B28" s="1439" t="s">
        <v>933</v>
      </c>
      <c r="C28" s="1439"/>
      <c r="D28" s="1439"/>
      <c r="E28" s="1439"/>
      <c r="F28" s="1439"/>
      <c r="G28" s="1439"/>
      <c r="H28" s="653"/>
      <c r="I28" s="653"/>
      <c r="J28" s="653"/>
      <c r="K28" s="653"/>
      <c r="L28" s="653"/>
    </row>
    <row r="30" spans="1:13" ht="31.5">
      <c r="A30" s="534" t="s">
        <v>829</v>
      </c>
      <c r="B30" s="528" t="s">
        <v>881</v>
      </c>
    </row>
    <row r="31" spans="1:13" ht="15.75" thickBot="1">
      <c r="B31" s="143"/>
      <c r="G31" s="654" t="s">
        <v>882</v>
      </c>
      <c r="H31" s="654" t="s">
        <v>883</v>
      </c>
      <c r="I31" s="654" t="s">
        <v>884</v>
      </c>
      <c r="J31" s="654"/>
    </row>
    <row r="32" spans="1:13" ht="55.9" customHeight="1" thickBot="1">
      <c r="B32" s="1415" t="s">
        <v>367</v>
      </c>
      <c r="C32" s="1416"/>
      <c r="D32" s="1416"/>
      <c r="E32" s="1416"/>
      <c r="F32" s="1416"/>
      <c r="G32" s="1416"/>
      <c r="H32" s="1416"/>
      <c r="I32" s="1416"/>
      <c r="J32" s="1417"/>
    </row>
    <row r="33" spans="2:10" ht="21" customHeight="1" thickBot="1">
      <c r="B33" s="1436" t="s">
        <v>316</v>
      </c>
      <c r="C33" s="1436" t="s">
        <v>317</v>
      </c>
      <c r="D33" s="1436" t="s">
        <v>318</v>
      </c>
      <c r="E33" s="1431" t="s">
        <v>368</v>
      </c>
      <c r="F33" s="1432"/>
      <c r="G33" s="1432"/>
      <c r="H33" s="1432"/>
      <c r="I33" s="1432"/>
      <c r="J33" s="1433"/>
    </row>
    <row r="34" spans="2:10" ht="19.5" customHeight="1" thickBot="1">
      <c r="B34" s="1437"/>
      <c r="C34" s="1437"/>
      <c r="D34" s="1437"/>
      <c r="E34" s="866" t="s">
        <v>369</v>
      </c>
      <c r="F34" s="1431" t="s">
        <v>370</v>
      </c>
      <c r="G34" s="1432"/>
      <c r="H34" s="1432"/>
      <c r="I34" s="1433"/>
      <c r="J34" s="1436" t="s">
        <v>371</v>
      </c>
    </row>
    <row r="35" spans="2:10" ht="31.5" customHeight="1" thickBot="1">
      <c r="B35" s="1438"/>
      <c r="C35" s="1438"/>
      <c r="D35" s="1438"/>
      <c r="E35" s="867" t="s">
        <v>152</v>
      </c>
      <c r="F35" s="868" t="s">
        <v>152</v>
      </c>
      <c r="G35" s="869" t="s">
        <v>372</v>
      </c>
      <c r="H35" s="870" t="s">
        <v>374</v>
      </c>
      <c r="I35" s="870" t="s">
        <v>373</v>
      </c>
      <c r="J35" s="1438"/>
    </row>
    <row r="36" spans="2:10" ht="14.45" customHeight="1">
      <c r="B36" s="1441" t="s">
        <v>350</v>
      </c>
      <c r="C36" s="1442" t="s">
        <v>321</v>
      </c>
      <c r="D36" s="871" t="s">
        <v>375</v>
      </c>
      <c r="E36" s="861">
        <v>16</v>
      </c>
      <c r="F36" s="861">
        <v>26</v>
      </c>
      <c r="G36" s="861">
        <v>5</v>
      </c>
      <c r="H36" s="861">
        <v>5</v>
      </c>
      <c r="I36" s="861">
        <v>1</v>
      </c>
      <c r="J36" s="861">
        <v>42</v>
      </c>
    </row>
    <row r="37" spans="2:10" ht="16.5">
      <c r="B37" s="1413"/>
      <c r="C37" s="1419"/>
      <c r="D37" s="872" t="s">
        <v>376</v>
      </c>
      <c r="E37" s="861">
        <v>0</v>
      </c>
      <c r="F37" s="861">
        <v>18</v>
      </c>
      <c r="G37" s="861">
        <v>1</v>
      </c>
      <c r="H37" s="861">
        <v>0</v>
      </c>
      <c r="I37" s="861">
        <v>2</v>
      </c>
      <c r="J37" s="861">
        <v>18</v>
      </c>
    </row>
    <row r="38" spans="2:10" ht="16.5">
      <c r="B38" s="1413"/>
      <c r="C38" s="1420"/>
      <c r="D38" s="858" t="s">
        <v>377</v>
      </c>
      <c r="E38" s="861">
        <v>4</v>
      </c>
      <c r="F38" s="861">
        <v>5</v>
      </c>
      <c r="G38" s="861">
        <v>1</v>
      </c>
      <c r="H38" s="861">
        <v>1</v>
      </c>
      <c r="I38" s="861">
        <v>0</v>
      </c>
      <c r="J38" s="861">
        <v>9</v>
      </c>
    </row>
    <row r="39" spans="2:10" ht="16.5">
      <c r="B39" s="1413"/>
      <c r="C39" s="1434" t="s">
        <v>327</v>
      </c>
      <c r="D39" s="1435"/>
      <c r="E39" s="861">
        <v>5</v>
      </c>
      <c r="F39" s="861">
        <v>8</v>
      </c>
      <c r="G39" s="861">
        <v>0</v>
      </c>
      <c r="H39" s="861">
        <v>6</v>
      </c>
      <c r="I39" s="861">
        <v>0</v>
      </c>
      <c r="J39" s="861">
        <v>13</v>
      </c>
    </row>
    <row r="40" spans="2:10" ht="15" customHeight="1">
      <c r="B40" s="1414"/>
      <c r="C40" s="1426" t="s">
        <v>934</v>
      </c>
      <c r="D40" s="1427"/>
      <c r="E40" s="861">
        <v>42</v>
      </c>
      <c r="F40" s="861">
        <v>24</v>
      </c>
      <c r="G40" s="861">
        <v>6</v>
      </c>
      <c r="H40" s="861">
        <v>3</v>
      </c>
      <c r="I40" s="861">
        <v>3</v>
      </c>
      <c r="J40" s="861">
        <v>66</v>
      </c>
    </row>
    <row r="41" spans="2:10" ht="17.25" thickBot="1">
      <c r="B41" s="1423" t="s">
        <v>356</v>
      </c>
      <c r="C41" s="1424"/>
      <c r="D41" s="1425"/>
      <c r="E41" s="862">
        <v>67</v>
      </c>
      <c r="F41" s="862">
        <v>81</v>
      </c>
      <c r="G41" s="862">
        <v>13</v>
      </c>
      <c r="H41" s="862">
        <v>15</v>
      </c>
      <c r="I41" s="862">
        <v>6</v>
      </c>
      <c r="J41" s="862">
        <v>148</v>
      </c>
    </row>
    <row r="42" spans="2:10" ht="16.5">
      <c r="B42" s="1412" t="s">
        <v>357</v>
      </c>
      <c r="C42" s="1434" t="s">
        <v>330</v>
      </c>
      <c r="D42" s="1435"/>
      <c r="E42" s="861">
        <v>19</v>
      </c>
      <c r="F42" s="861">
        <v>5</v>
      </c>
      <c r="G42" s="861">
        <v>3</v>
      </c>
      <c r="H42" s="861">
        <v>0</v>
      </c>
      <c r="I42" s="861">
        <v>0</v>
      </c>
      <c r="J42" s="863">
        <v>24</v>
      </c>
    </row>
    <row r="43" spans="2:10" ht="16.5">
      <c r="B43" s="1413"/>
      <c r="C43" s="1434" t="s">
        <v>331</v>
      </c>
      <c r="D43" s="1435"/>
      <c r="E43" s="861" t="s">
        <v>886</v>
      </c>
      <c r="F43" s="861" t="s">
        <v>886</v>
      </c>
      <c r="G43" s="861" t="s">
        <v>886</v>
      </c>
      <c r="H43" s="861" t="s">
        <v>886</v>
      </c>
      <c r="I43" s="861" t="s">
        <v>886</v>
      </c>
      <c r="J43" s="863">
        <v>0</v>
      </c>
    </row>
    <row r="44" spans="2:10" ht="17.25" thickBot="1">
      <c r="B44" s="1414"/>
      <c r="C44" s="1434" t="s">
        <v>332</v>
      </c>
      <c r="D44" s="1435"/>
      <c r="E44" s="861">
        <v>0</v>
      </c>
      <c r="F44" s="861">
        <v>3</v>
      </c>
      <c r="G44" s="861">
        <v>3</v>
      </c>
      <c r="H44" s="861">
        <v>0</v>
      </c>
      <c r="I44" s="861">
        <v>0</v>
      </c>
      <c r="J44" s="863">
        <v>3</v>
      </c>
    </row>
    <row r="45" spans="2:10" ht="17.25" thickBot="1">
      <c r="B45" s="1423" t="s">
        <v>358</v>
      </c>
      <c r="C45" s="1424"/>
      <c r="D45" s="1425"/>
      <c r="E45" s="865">
        <v>19</v>
      </c>
      <c r="F45" s="865">
        <v>8</v>
      </c>
      <c r="G45" s="865">
        <v>6</v>
      </c>
      <c r="H45" s="865">
        <v>0</v>
      </c>
      <c r="I45" s="865">
        <v>0</v>
      </c>
      <c r="J45" s="865">
        <v>27</v>
      </c>
    </row>
    <row r="46" spans="2:10" ht="16.5">
      <c r="B46" s="1412" t="s">
        <v>359</v>
      </c>
      <c r="C46" s="1434" t="s">
        <v>335</v>
      </c>
      <c r="D46" s="1435"/>
      <c r="E46" s="861">
        <v>1</v>
      </c>
      <c r="F46" s="861">
        <v>6</v>
      </c>
      <c r="G46" s="861">
        <v>4</v>
      </c>
      <c r="H46" s="861">
        <v>1</v>
      </c>
      <c r="I46" s="861">
        <v>1</v>
      </c>
      <c r="J46" s="864">
        <v>7</v>
      </c>
    </row>
    <row r="47" spans="2:10" ht="18.75" thickBot="1">
      <c r="B47" s="1414"/>
      <c r="C47" s="1434" t="s">
        <v>935</v>
      </c>
      <c r="D47" s="1435"/>
      <c r="E47" s="861">
        <v>30</v>
      </c>
      <c r="F47" s="861">
        <v>26</v>
      </c>
      <c r="G47" s="861">
        <v>18</v>
      </c>
      <c r="H47" s="861">
        <v>4</v>
      </c>
      <c r="I47" s="861">
        <v>1</v>
      </c>
      <c r="J47" s="864">
        <v>56</v>
      </c>
    </row>
    <row r="48" spans="2:10" ht="17.25" thickBot="1">
      <c r="B48" s="1423" t="s">
        <v>360</v>
      </c>
      <c r="C48" s="1424"/>
      <c r="D48" s="1425"/>
      <c r="E48" s="865">
        <v>31</v>
      </c>
      <c r="F48" s="865">
        <v>32</v>
      </c>
      <c r="G48" s="865">
        <v>22</v>
      </c>
      <c r="H48" s="865">
        <v>5</v>
      </c>
      <c r="I48" s="865">
        <v>2</v>
      </c>
      <c r="J48" s="865">
        <v>63</v>
      </c>
    </row>
    <row r="49" spans="2:10" ht="16.5">
      <c r="B49" s="1412" t="s">
        <v>361</v>
      </c>
      <c r="C49" s="1434" t="s">
        <v>335</v>
      </c>
      <c r="D49" s="1435"/>
      <c r="E49" s="861">
        <v>5</v>
      </c>
      <c r="F49" s="861">
        <v>4</v>
      </c>
      <c r="G49" s="861">
        <v>4</v>
      </c>
      <c r="H49" s="861">
        <v>0</v>
      </c>
      <c r="I49" s="861">
        <v>0</v>
      </c>
      <c r="J49" s="864">
        <v>9</v>
      </c>
    </row>
    <row r="50" spans="2:10" ht="18.75" thickBot="1">
      <c r="B50" s="1414"/>
      <c r="C50" s="1434" t="s">
        <v>936</v>
      </c>
      <c r="D50" s="1435"/>
      <c r="E50" s="861">
        <v>11</v>
      </c>
      <c r="F50" s="861">
        <v>3</v>
      </c>
      <c r="G50" s="861">
        <v>0</v>
      </c>
      <c r="H50" s="861">
        <v>0</v>
      </c>
      <c r="I50" s="861">
        <v>1</v>
      </c>
      <c r="J50" s="864">
        <v>14</v>
      </c>
    </row>
    <row r="51" spans="2:10" ht="17.25" thickBot="1">
      <c r="B51" s="1423" t="s">
        <v>362</v>
      </c>
      <c r="C51" s="1424"/>
      <c r="D51" s="1425"/>
      <c r="E51" s="865">
        <v>16</v>
      </c>
      <c r="F51" s="865">
        <v>7</v>
      </c>
      <c r="G51" s="865">
        <v>4</v>
      </c>
      <c r="H51" s="865">
        <v>0</v>
      </c>
      <c r="I51" s="865">
        <v>1</v>
      </c>
      <c r="J51" s="865">
        <v>23</v>
      </c>
    </row>
    <row r="52" spans="2:10" ht="16.5">
      <c r="B52" s="1412" t="s">
        <v>363</v>
      </c>
      <c r="C52" s="1434" t="s">
        <v>335</v>
      </c>
      <c r="D52" s="1435"/>
      <c r="E52" s="861" t="s">
        <v>886</v>
      </c>
      <c r="F52" s="861" t="s">
        <v>886</v>
      </c>
      <c r="G52" s="861" t="s">
        <v>886</v>
      </c>
      <c r="H52" s="861" t="s">
        <v>886</v>
      </c>
      <c r="I52" s="861" t="s">
        <v>886</v>
      </c>
      <c r="J52" s="864">
        <v>0</v>
      </c>
    </row>
    <row r="53" spans="2:10" ht="18.75" thickBot="1">
      <c r="B53" s="1414"/>
      <c r="C53" s="1434" t="s">
        <v>937</v>
      </c>
      <c r="D53" s="1435"/>
      <c r="E53" s="861">
        <v>4</v>
      </c>
      <c r="F53" s="861">
        <v>0</v>
      </c>
      <c r="G53" s="861">
        <v>0</v>
      </c>
      <c r="H53" s="861">
        <v>0</v>
      </c>
      <c r="I53" s="861">
        <v>0</v>
      </c>
      <c r="J53" s="864">
        <v>4</v>
      </c>
    </row>
    <row r="54" spans="2:10" ht="17.25" thickBot="1">
      <c r="B54" s="1423" t="s">
        <v>364</v>
      </c>
      <c r="C54" s="1424"/>
      <c r="D54" s="1425"/>
      <c r="E54" s="865">
        <v>4</v>
      </c>
      <c r="F54" s="865">
        <v>0</v>
      </c>
      <c r="G54" s="865">
        <v>0</v>
      </c>
      <c r="H54" s="865">
        <v>0</v>
      </c>
      <c r="I54" s="865">
        <v>0</v>
      </c>
      <c r="J54" s="865">
        <v>4</v>
      </c>
    </row>
    <row r="55" spans="2:10" ht="34.15" customHeight="1" thickBot="1">
      <c r="B55" s="1431" t="s">
        <v>885</v>
      </c>
      <c r="C55" s="1432"/>
      <c r="D55" s="1433"/>
      <c r="E55" s="865">
        <v>137</v>
      </c>
      <c r="F55" s="865">
        <v>128</v>
      </c>
      <c r="G55" s="865">
        <v>45</v>
      </c>
      <c r="H55" s="865">
        <v>20</v>
      </c>
      <c r="I55" s="865">
        <v>9</v>
      </c>
      <c r="J55" s="865">
        <v>265</v>
      </c>
    </row>
    <row r="56" spans="2:10" ht="15" customHeight="1">
      <c r="B56" s="1440" t="s">
        <v>366</v>
      </c>
      <c r="C56" s="1440"/>
      <c r="D56" s="1440"/>
      <c r="E56" s="1440"/>
      <c r="F56" s="1440"/>
      <c r="G56" s="1440"/>
      <c r="H56" s="303"/>
      <c r="I56" s="303"/>
      <c r="J56" s="303"/>
    </row>
    <row r="58" spans="2:10">
      <c r="B58" s="7" t="s">
        <v>923</v>
      </c>
    </row>
    <row r="60" spans="2:10">
      <c r="B60" s="242"/>
    </row>
  </sheetData>
  <mergeCells count="49">
    <mergeCell ref="B51:D51"/>
    <mergeCell ref="B28:G28"/>
    <mergeCell ref="C52:D52"/>
    <mergeCell ref="B56:G56"/>
    <mergeCell ref="B52:B53"/>
    <mergeCell ref="C53:D53"/>
    <mergeCell ref="B54:D54"/>
    <mergeCell ref="B55:D55"/>
    <mergeCell ref="B36:B40"/>
    <mergeCell ref="C36:C38"/>
    <mergeCell ref="C40:D40"/>
    <mergeCell ref="B41:D41"/>
    <mergeCell ref="B42:B44"/>
    <mergeCell ref="C39:D39"/>
    <mergeCell ref="C42:D42"/>
    <mergeCell ref="C43:D43"/>
    <mergeCell ref="B49:B50"/>
    <mergeCell ref="C50:D50"/>
    <mergeCell ref="C46:D46"/>
    <mergeCell ref="C49:D49"/>
    <mergeCell ref="B32:J32"/>
    <mergeCell ref="B33:B35"/>
    <mergeCell ref="C33:C35"/>
    <mergeCell ref="D33:D35"/>
    <mergeCell ref="E33:J33"/>
    <mergeCell ref="F34:I34"/>
    <mergeCell ref="J34:J35"/>
    <mergeCell ref="C44:D44"/>
    <mergeCell ref="B45:D45"/>
    <mergeCell ref="B46:B47"/>
    <mergeCell ref="C47:D47"/>
    <mergeCell ref="B48:D48"/>
    <mergeCell ref="B17:D17"/>
    <mergeCell ref="B18:B19"/>
    <mergeCell ref="C19:D19"/>
    <mergeCell ref="B20:D20"/>
    <mergeCell ref="B21:B22"/>
    <mergeCell ref="C22:D22"/>
    <mergeCell ref="B23:D23"/>
    <mergeCell ref="B24:B25"/>
    <mergeCell ref="C25:D25"/>
    <mergeCell ref="B26:D26"/>
    <mergeCell ref="B27:D27"/>
    <mergeCell ref="B14:B16"/>
    <mergeCell ref="B4:M4"/>
    <mergeCell ref="B6:B12"/>
    <mergeCell ref="C6:C10"/>
    <mergeCell ref="C12:D12"/>
    <mergeCell ref="B13:D13"/>
  </mergeCells>
  <hyperlinks>
    <hyperlink ref="A1" location="sommaire!A1" display="Retour sommaire"/>
    <hyperlink ref="A30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&amp;L&amp;Z&amp;F&amp;R&amp;A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4"/>
  <sheetViews>
    <sheetView showGridLines="0" zoomScale="75" zoomScaleNormal="75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48" style="306" customWidth="1"/>
    <col min="3" max="3" width="11" style="306" customWidth="1"/>
    <col min="4" max="4" width="10.7109375" style="306" customWidth="1"/>
    <col min="5" max="5" width="10.5703125" style="306" customWidth="1"/>
    <col min="6" max="16384" width="11.42578125" style="306"/>
  </cols>
  <sheetData>
    <row r="1" spans="1:5" ht="31.15" customHeight="1">
      <c r="A1" s="534" t="s">
        <v>829</v>
      </c>
      <c r="C1" s="307"/>
      <c r="D1" s="307"/>
    </row>
    <row r="2" spans="1:5" ht="23.25">
      <c r="B2" s="528" t="s">
        <v>429</v>
      </c>
      <c r="C2" s="307"/>
      <c r="D2" s="307"/>
    </row>
    <row r="4" spans="1:5">
      <c r="B4" s="662" t="s">
        <v>379</v>
      </c>
      <c r="C4" s="321">
        <v>42369</v>
      </c>
      <c r="D4" s="321">
        <v>42735</v>
      </c>
      <c r="E4" s="321">
        <v>43100</v>
      </c>
    </row>
    <row r="5" spans="1:5">
      <c r="B5" s="1224" t="s">
        <v>380</v>
      </c>
      <c r="C5" s="322"/>
      <c r="D5" s="322"/>
      <c r="E5" s="322"/>
    </row>
    <row r="6" spans="1:5">
      <c r="B6" s="1225" t="s">
        <v>430</v>
      </c>
      <c r="C6" s="310">
        <v>1.9317727669999998</v>
      </c>
      <c r="D6" s="310">
        <v>0.92678033999999998</v>
      </c>
      <c r="E6" s="310">
        <v>1.1214740939999996</v>
      </c>
    </row>
    <row r="7" spans="1:5">
      <c r="B7" s="1226" t="s">
        <v>431</v>
      </c>
      <c r="C7" s="312">
        <v>1.2457735660000002</v>
      </c>
      <c r="D7" s="312">
        <v>1.0454965100000002</v>
      </c>
      <c r="E7" s="312">
        <v>0.92068350599999993</v>
      </c>
    </row>
    <row r="8" spans="1:5">
      <c r="B8" s="1225" t="s">
        <v>432</v>
      </c>
      <c r="C8" s="310">
        <v>-58.017361222999995</v>
      </c>
      <c r="D8" s="310">
        <v>-22.769283693999999</v>
      </c>
      <c r="E8" s="310">
        <v>-14.405847689000007</v>
      </c>
    </row>
    <row r="9" spans="1:5">
      <c r="B9" s="1226" t="s">
        <v>433</v>
      </c>
      <c r="C9" s="312">
        <v>59.323237424999995</v>
      </c>
      <c r="D9" s="312">
        <v>23.481691527999999</v>
      </c>
      <c r="E9" s="312">
        <v>16.381101859000005</v>
      </c>
    </row>
    <row r="10" spans="1:5">
      <c r="B10" s="1225" t="s">
        <v>434</v>
      </c>
      <c r="C10" s="310">
        <v>7.1801719999999999E-2</v>
      </c>
      <c r="D10" s="310">
        <v>0.15079285000000001</v>
      </c>
      <c r="E10" s="310">
        <v>0.3731912670000001</v>
      </c>
    </row>
    <row r="11" spans="1:5">
      <c r="B11" s="1226" t="s">
        <v>435</v>
      </c>
      <c r="C11" s="312">
        <v>0</v>
      </c>
      <c r="D11" s="312">
        <v>1.13789E-4</v>
      </c>
      <c r="E11" s="312">
        <v>5.3280699999999994E-4</v>
      </c>
    </row>
    <row r="12" spans="1:5">
      <c r="B12" s="1225" t="s">
        <v>436</v>
      </c>
      <c r="C12" s="310">
        <v>1.3058762019999994</v>
      </c>
      <c r="D12" s="310">
        <v>0.71240783399999963</v>
      </c>
      <c r="E12" s="310">
        <v>1.9752541700000008</v>
      </c>
    </row>
    <row r="13" spans="1:5">
      <c r="B13" s="1226" t="s">
        <v>434</v>
      </c>
      <c r="C13" s="312">
        <v>3.6024667999999996E-2</v>
      </c>
      <c r="D13" s="312">
        <v>7.8631358999999998E-2</v>
      </c>
      <c r="E13" s="312">
        <v>0.25602529000000002</v>
      </c>
    </row>
    <row r="14" spans="1:5">
      <c r="B14" s="1225" t="s">
        <v>437</v>
      </c>
      <c r="C14" s="310">
        <v>61.279819959999983</v>
      </c>
      <c r="D14" s="310">
        <v>24.492264815000095</v>
      </c>
      <c r="E14" s="310">
        <v>19.214894394999991</v>
      </c>
    </row>
    <row r="15" spans="1:5">
      <c r="B15" s="1226" t="s">
        <v>433</v>
      </c>
      <c r="C15" s="312">
        <v>909.95371784200006</v>
      </c>
      <c r="D15" s="312">
        <v>666.51893632299993</v>
      </c>
      <c r="E15" s="312">
        <v>658.91109053399987</v>
      </c>
    </row>
    <row r="16" spans="1:5">
      <c r="B16" s="1225" t="s">
        <v>436</v>
      </c>
      <c r="C16" s="310">
        <v>971.23353780199989</v>
      </c>
      <c r="D16" s="310">
        <v>691.01120113800016</v>
      </c>
      <c r="E16" s="310">
        <v>678.12598492899974</v>
      </c>
    </row>
    <row r="17" spans="2:5">
      <c r="B17" s="1226" t="s">
        <v>438</v>
      </c>
      <c r="C17" s="312">
        <v>1.1588190739999999</v>
      </c>
      <c r="D17" s="312">
        <v>1.1472446940000003</v>
      </c>
      <c r="E17" s="312">
        <v>1.346792459</v>
      </c>
    </row>
    <row r="18" spans="2:5">
      <c r="B18" s="1225" t="s">
        <v>439</v>
      </c>
      <c r="C18" s="310">
        <v>3.8748510000000003E-3</v>
      </c>
      <c r="D18" s="310">
        <v>3.6154080000000001E-3</v>
      </c>
      <c r="E18" s="310">
        <v>4.1583809999999992E-3</v>
      </c>
    </row>
    <row r="19" spans="2:5">
      <c r="B19" s="1226" t="s">
        <v>440</v>
      </c>
      <c r="C19" s="312">
        <v>2.58848E-4</v>
      </c>
      <c r="D19" s="312">
        <v>2.69029E-4</v>
      </c>
      <c r="E19" s="312">
        <v>4.5369299999999997E-4</v>
      </c>
    </row>
    <row r="20" spans="2:5">
      <c r="B20" s="1225" t="s">
        <v>441</v>
      </c>
      <c r="C20" s="310">
        <v>0.44220826400000002</v>
      </c>
      <c r="D20" s="310">
        <v>0.35693160899999998</v>
      </c>
      <c r="E20" s="310">
        <v>0.44230262000000004</v>
      </c>
    </row>
    <row r="21" spans="2:5">
      <c r="B21" s="1226" t="s">
        <v>442</v>
      </c>
      <c r="C21" s="312">
        <v>2.2373400000000001E-4</v>
      </c>
      <c r="D21" s="312">
        <v>9.1015499999999995E-4</v>
      </c>
      <c r="E21" s="312">
        <v>2.0786999999999999E-5</v>
      </c>
    </row>
    <row r="22" spans="2:5">
      <c r="B22" s="1225" t="s">
        <v>443</v>
      </c>
      <c r="C22" s="310">
        <v>0</v>
      </c>
      <c r="D22" s="310">
        <v>0</v>
      </c>
      <c r="E22" s="310">
        <v>0</v>
      </c>
    </row>
    <row r="23" spans="2:5">
      <c r="B23" s="1226" t="s">
        <v>444</v>
      </c>
      <c r="C23" s="312">
        <v>0.36335868000000004</v>
      </c>
      <c r="D23" s="312">
        <v>0.45727399600000002</v>
      </c>
      <c r="E23" s="312">
        <v>0.40206514300000001</v>
      </c>
    </row>
    <row r="24" spans="2:5" ht="13.15" customHeight="1">
      <c r="B24" s="1225" t="s">
        <v>445</v>
      </c>
      <c r="C24" s="310">
        <v>0.34889469700000003</v>
      </c>
      <c r="D24" s="310">
        <v>0.32824449700000002</v>
      </c>
      <c r="E24" s="310">
        <v>0.49779183499999996</v>
      </c>
    </row>
    <row r="25" spans="2:5" ht="13.15" customHeight="1">
      <c r="B25" s="1226" t="s">
        <v>446</v>
      </c>
      <c r="C25" s="312">
        <v>1.7821122439999997</v>
      </c>
      <c r="D25" s="312">
        <v>1.7242891549999995</v>
      </c>
      <c r="E25" s="312">
        <v>2.1365521270000003</v>
      </c>
    </row>
    <row r="26" spans="2:5">
      <c r="B26" s="1225" t="s">
        <v>439</v>
      </c>
      <c r="C26" s="310">
        <v>1.0498215999999999E-2</v>
      </c>
      <c r="D26" s="310">
        <v>1.0347494E-2</v>
      </c>
      <c r="E26" s="310">
        <v>1.2371197E-2</v>
      </c>
    </row>
    <row r="27" spans="2:5">
      <c r="B27" s="1226" t="s">
        <v>440</v>
      </c>
      <c r="C27" s="312">
        <v>2.2052831999999998E-2</v>
      </c>
      <c r="D27" s="312">
        <v>1.6631798000000003E-2</v>
      </c>
      <c r="E27" s="312">
        <v>1.6796320999999999E-2</v>
      </c>
    </row>
    <row r="28" spans="2:5">
      <c r="B28" s="1225" t="s">
        <v>441</v>
      </c>
      <c r="C28" s="310">
        <v>0.15086604599999998</v>
      </c>
      <c r="D28" s="310">
        <v>0.13206827400000001</v>
      </c>
      <c r="E28" s="310">
        <v>0.13516299000000001</v>
      </c>
    </row>
    <row r="29" spans="2:5">
      <c r="B29" s="1226" t="s">
        <v>442</v>
      </c>
      <c r="C29" s="312">
        <v>2.1983559999999994E-3</v>
      </c>
      <c r="D29" s="312">
        <v>1.1978730000000001E-3</v>
      </c>
      <c r="E29" s="312">
        <v>2.4625199999999997E-4</v>
      </c>
    </row>
    <row r="30" spans="2:5" ht="13.15" customHeight="1">
      <c r="B30" s="1225" t="s">
        <v>443</v>
      </c>
      <c r="C30" s="310">
        <v>1.3350645999999999E-2</v>
      </c>
      <c r="D30" s="310">
        <v>0</v>
      </c>
      <c r="E30" s="310">
        <v>0</v>
      </c>
    </row>
    <row r="31" spans="2:5">
      <c r="B31" s="1226" t="s">
        <v>447</v>
      </c>
      <c r="C31" s="312">
        <v>0.17572682499999998</v>
      </c>
      <c r="D31" s="312">
        <v>0.24408319399999998</v>
      </c>
      <c r="E31" s="312">
        <v>0.25532730199999998</v>
      </c>
    </row>
    <row r="32" spans="2:5">
      <c r="B32" s="1225" t="s">
        <v>448</v>
      </c>
      <c r="C32" s="310">
        <v>1.4074193229999998</v>
      </c>
      <c r="D32" s="310">
        <v>1.3199605219999995</v>
      </c>
      <c r="E32" s="310">
        <v>1.7166480650000004</v>
      </c>
    </row>
    <row r="33" spans="2:5">
      <c r="B33" s="1226" t="s">
        <v>449</v>
      </c>
      <c r="C33" s="312">
        <v>-0.7737993839999997</v>
      </c>
      <c r="D33" s="312">
        <v>-0.12627658000000275</v>
      </c>
      <c r="E33" s="312">
        <v>-2.531550384999993</v>
      </c>
    </row>
    <row r="34" spans="2:5" ht="13.15" customHeight="1">
      <c r="B34" s="1225" t="s">
        <v>450</v>
      </c>
      <c r="C34" s="310">
        <v>11.780040166999999</v>
      </c>
      <c r="D34" s="310">
        <v>11.122349526000001</v>
      </c>
      <c r="E34" s="310">
        <v>40.247239996000005</v>
      </c>
    </row>
    <row r="35" spans="2:5" ht="13.15" customHeight="1">
      <c r="B35" s="1226" t="s">
        <v>451</v>
      </c>
      <c r="C35" s="312">
        <v>11.006240783000001</v>
      </c>
      <c r="D35" s="312">
        <v>10.996072945999998</v>
      </c>
      <c r="E35" s="312">
        <v>37.715689611000002</v>
      </c>
    </row>
    <row r="36" spans="2:5">
      <c r="B36" s="1225" t="s">
        <v>452</v>
      </c>
      <c r="C36" s="310">
        <v>5.6093922000000004E-2</v>
      </c>
      <c r="D36" s="310">
        <v>6.5526978E-2</v>
      </c>
      <c r="E36" s="310">
        <v>4.3931128E-2</v>
      </c>
    </row>
    <row r="37" spans="2:5">
      <c r="B37" s="1226" t="s">
        <v>453</v>
      </c>
      <c r="C37" s="312">
        <v>1.0738480999999999E-2</v>
      </c>
      <c r="D37" s="312">
        <v>4.9105310000000001E-3</v>
      </c>
      <c r="E37" s="312">
        <v>3.8853519999999999E-3</v>
      </c>
    </row>
    <row r="38" spans="2:5">
      <c r="B38" s="1225" t="s">
        <v>454</v>
      </c>
      <c r="C38" s="310">
        <v>5.7553125999985334E-2</v>
      </c>
      <c r="D38" s="310">
        <v>5.4072694999994904E-2</v>
      </c>
      <c r="E38" s="310">
        <v>1.1833671119999227</v>
      </c>
    </row>
    <row r="39" spans="2:5">
      <c r="B39" s="1226" t="s">
        <v>455</v>
      </c>
      <c r="C39" s="312">
        <v>0.18176976800007411</v>
      </c>
      <c r="D39" s="312">
        <v>0.1780967900000299</v>
      </c>
      <c r="E39" s="312">
        <v>1.5154809820000201</v>
      </c>
    </row>
    <row r="40" spans="2:5">
      <c r="B40" s="1225" t="s">
        <v>456</v>
      </c>
      <c r="C40" s="310">
        <v>5.1651857000000002E-2</v>
      </c>
      <c r="D40" s="310">
        <v>2.3835522000000012E-2</v>
      </c>
      <c r="E40" s="310">
        <v>1.0350549000000011E-2</v>
      </c>
    </row>
    <row r="41" spans="2:5" ht="15" customHeight="1">
      <c r="B41" s="1227" t="s">
        <v>888</v>
      </c>
      <c r="C41" s="657">
        <v>2.3987439779999216</v>
      </c>
      <c r="D41" s="657">
        <v>2.2528930459999543</v>
      </c>
      <c r="E41" s="657">
        <v>2.5847478559999102</v>
      </c>
    </row>
    <row r="42" spans="2:5">
      <c r="B42" s="1228" t="s">
        <v>457</v>
      </c>
      <c r="C42" s="658">
        <v>1.7769183939999997</v>
      </c>
      <c r="D42" s="658">
        <v>1.8448712600000001</v>
      </c>
      <c r="E42" s="658">
        <v>2.0806658009999999</v>
      </c>
    </row>
    <row r="43" spans="2:5">
      <c r="B43" s="1225" t="s">
        <v>458</v>
      </c>
      <c r="C43" s="310">
        <v>0.84728921499999998</v>
      </c>
      <c r="D43" s="310">
        <v>0.80873134000000002</v>
      </c>
      <c r="E43" s="310">
        <v>0.99354294700000001</v>
      </c>
    </row>
    <row r="44" spans="2:5">
      <c r="B44" s="1228" t="s">
        <v>459</v>
      </c>
      <c r="C44" s="658">
        <v>8.6327827000000024E-2</v>
      </c>
      <c r="D44" s="658">
        <v>9.8376022999999993E-2</v>
      </c>
      <c r="E44" s="658">
        <v>7.5036360000000024E-2</v>
      </c>
    </row>
    <row r="45" spans="2:5">
      <c r="B45" s="1225" t="s">
        <v>460</v>
      </c>
      <c r="C45" s="310">
        <v>1.0030317899999999</v>
      </c>
      <c r="D45" s="310">
        <v>1.1294231610000001</v>
      </c>
      <c r="E45" s="310">
        <v>1.2504816240000003</v>
      </c>
    </row>
    <row r="46" spans="2:5">
      <c r="B46" s="1228" t="s">
        <v>461</v>
      </c>
      <c r="C46" s="658">
        <v>-0.15973043800000003</v>
      </c>
      <c r="D46" s="658">
        <v>-0.191659264</v>
      </c>
      <c r="E46" s="658">
        <v>-0.23839513000000004</v>
      </c>
    </row>
    <row r="47" spans="2:5" ht="22.5">
      <c r="B47" s="1225" t="s">
        <v>462</v>
      </c>
      <c r="C47" s="310">
        <v>9.3326114000000002E-2</v>
      </c>
      <c r="D47" s="310">
        <v>5.7836605999999999E-2</v>
      </c>
      <c r="E47" s="310">
        <v>6.6960431000000001E-2</v>
      </c>
    </row>
    <row r="48" spans="2:5">
      <c r="B48" s="1229" t="s">
        <v>889</v>
      </c>
      <c r="C48" s="659">
        <v>0.5284994699997797</v>
      </c>
      <c r="D48" s="659">
        <v>0.3501851799999709</v>
      </c>
      <c r="E48" s="659">
        <v>0.437121623999918</v>
      </c>
    </row>
    <row r="49" spans="2:5" ht="22.5">
      <c r="B49" s="1230" t="s">
        <v>463</v>
      </c>
      <c r="C49" s="660">
        <v>-9.9477449999999922E-3</v>
      </c>
      <c r="D49" s="660">
        <v>-1.4731933000000003E-2</v>
      </c>
      <c r="E49" s="660">
        <v>-4.4319810000000006E-3</v>
      </c>
    </row>
    <row r="50" spans="2:5">
      <c r="B50" s="1231" t="s">
        <v>464</v>
      </c>
      <c r="C50" s="658">
        <v>-7.4782160000000011E-3</v>
      </c>
      <c r="D50" s="658">
        <v>6.5229610000000021E-2</v>
      </c>
      <c r="E50" s="658">
        <v>0.26837415399999986</v>
      </c>
    </row>
    <row r="51" spans="2:5">
      <c r="B51" s="1232" t="s">
        <v>890</v>
      </c>
      <c r="C51" s="313">
        <v>0.54592543099967328</v>
      </c>
      <c r="D51" s="313">
        <v>0.29968750300001773</v>
      </c>
      <c r="E51" s="313">
        <v>0.17317945099992535</v>
      </c>
    </row>
    <row r="52" spans="2:5">
      <c r="B52" s="1231" t="s">
        <v>465</v>
      </c>
      <c r="C52" s="658">
        <v>-2.3827460000000007E-3</v>
      </c>
      <c r="D52" s="658">
        <v>1.4611860000000004E-3</v>
      </c>
      <c r="E52" s="658">
        <v>1.0891159999999998E-3</v>
      </c>
    </row>
    <row r="53" spans="2:5">
      <c r="B53" s="1233" t="s">
        <v>628</v>
      </c>
      <c r="C53" s="313">
        <v>0.54354268499959169</v>
      </c>
      <c r="D53" s="313">
        <v>0.3011486890000149</v>
      </c>
      <c r="E53" s="313">
        <v>0.17426856699995588</v>
      </c>
    </row>
    <row r="54" spans="2:5">
      <c r="B54" s="1231" t="s">
        <v>466</v>
      </c>
      <c r="C54" s="658">
        <v>2.6761899999999997E-3</v>
      </c>
      <c r="D54" s="658">
        <v>4.1410629999999995E-3</v>
      </c>
      <c r="E54" s="658">
        <v>2.0893883999999995E-2</v>
      </c>
    </row>
    <row r="55" spans="2:5">
      <c r="B55" s="1230" t="s">
        <v>467</v>
      </c>
      <c r="C55" s="310">
        <v>6.571689999999999E-3</v>
      </c>
      <c r="D55" s="310">
        <v>2.887906E-3</v>
      </c>
      <c r="E55" s="310">
        <v>3.0280540000000001E-3</v>
      </c>
    </row>
    <row r="56" spans="2:5">
      <c r="B56" s="1231" t="s">
        <v>468</v>
      </c>
      <c r="C56" s="658">
        <v>3.1133179999999999E-3</v>
      </c>
      <c r="D56" s="658">
        <v>5.0000000000000001E-4</v>
      </c>
      <c r="E56" s="658">
        <v>3.0000000000000001E-3</v>
      </c>
    </row>
    <row r="57" spans="2:5">
      <c r="B57" s="1234" t="s">
        <v>469</v>
      </c>
      <c r="C57" s="310">
        <v>3.1133179999999999E-3</v>
      </c>
      <c r="D57" s="310">
        <v>5.0000000000000001E-4</v>
      </c>
      <c r="E57" s="310">
        <v>3.0000000000000001E-3</v>
      </c>
    </row>
    <row r="58" spans="2:5">
      <c r="B58" s="1231" t="s">
        <v>470</v>
      </c>
      <c r="C58" s="658">
        <v>0</v>
      </c>
      <c r="D58" s="658">
        <v>0</v>
      </c>
      <c r="E58" s="658">
        <v>0</v>
      </c>
    </row>
    <row r="59" spans="2:5">
      <c r="B59" s="1230" t="s">
        <v>471</v>
      </c>
      <c r="C59" s="310">
        <v>-5.7190499999999994E-4</v>
      </c>
      <c r="D59" s="310">
        <v>-1.625067E-3</v>
      </c>
      <c r="E59" s="310">
        <v>-5.6490999999999998E-5</v>
      </c>
    </row>
    <row r="60" spans="2:5">
      <c r="B60" s="1231" t="s">
        <v>472</v>
      </c>
      <c r="C60" s="658">
        <v>0.13157007399999998</v>
      </c>
      <c r="D60" s="658">
        <v>1.7821315000000011E-2</v>
      </c>
      <c r="E60" s="658">
        <v>0.19592306700000003</v>
      </c>
    </row>
    <row r="61" spans="2:5">
      <c r="B61" s="884" t="s">
        <v>891</v>
      </c>
      <c r="C61" s="317">
        <v>0.40561311600000005</v>
      </c>
      <c r="D61" s="317">
        <v>0.28570616000000004</v>
      </c>
      <c r="E61" s="317">
        <v>-1.7984631999999945E-2</v>
      </c>
    </row>
    <row r="63" spans="2:5" ht="29.25" customHeight="1">
      <c r="B63" s="1058" t="s">
        <v>923</v>
      </c>
      <c r="C63" s="308"/>
      <c r="D63" s="308"/>
    </row>
    <row r="64" spans="2:5" ht="43.5" customHeight="1">
      <c r="B64" s="1529" t="s">
        <v>969</v>
      </c>
      <c r="C64" s="1529"/>
      <c r="D64" s="1529"/>
    </row>
  </sheetData>
  <mergeCells count="1">
    <mergeCell ref="B64:D6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&amp;L&amp;Z&amp;F&amp;R&amp;A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9"/>
  <sheetViews>
    <sheetView showGridLines="0" zoomScale="85" zoomScaleNormal="85" zoomScaleSheetLayoutView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8.85546875" style="242" customWidth="1"/>
    <col min="3" max="3" width="21.85546875" style="242" customWidth="1"/>
    <col min="4" max="12" width="12.7109375" style="242" customWidth="1"/>
    <col min="13" max="14" width="11.5703125" style="242"/>
    <col min="15" max="15" width="11.5703125" style="242" customWidth="1"/>
    <col min="16" max="16384" width="11.5703125" style="242"/>
  </cols>
  <sheetData>
    <row r="1" spans="1:2" ht="31.15" customHeight="1">
      <c r="A1" s="534" t="s">
        <v>829</v>
      </c>
    </row>
    <row r="2" spans="1:2" ht="23.25">
      <c r="A2" s="529"/>
      <c r="B2" s="528" t="s">
        <v>700</v>
      </c>
    </row>
    <row r="28" spans="1:2">
      <c r="B28" s="1060" t="s">
        <v>1008</v>
      </c>
    </row>
    <row r="29" spans="1:2">
      <c r="B29" s="1060" t="s">
        <v>944</v>
      </c>
    </row>
    <row r="30" spans="1:2" ht="31.5">
      <c r="A30" s="534" t="s">
        <v>829</v>
      </c>
      <c r="B30" s="528" t="s">
        <v>702</v>
      </c>
    </row>
    <row r="34" spans="2:10">
      <c r="J34" s="885"/>
    </row>
    <row r="47" spans="2:10">
      <c r="B47" s="318" t="s">
        <v>414</v>
      </c>
    </row>
    <row r="48" spans="2:10">
      <c r="B48" s="242" t="s">
        <v>944</v>
      </c>
    </row>
    <row r="50" spans="1:10" ht="31.5">
      <c r="A50" s="534" t="s">
        <v>829</v>
      </c>
      <c r="B50" s="528" t="s">
        <v>704</v>
      </c>
    </row>
    <row r="59" spans="1:10">
      <c r="J59" s="97"/>
    </row>
    <row r="75" spans="2:2">
      <c r="B75" s="242" t="s">
        <v>414</v>
      </c>
    </row>
    <row r="76" spans="2:2">
      <c r="B76" s="242" t="s">
        <v>970</v>
      </c>
    </row>
    <row r="81" spans="2:15">
      <c r="B81" s="580"/>
      <c r="C81" s="580"/>
      <c r="D81" s="1545">
        <v>2015</v>
      </c>
      <c r="E81" s="1546"/>
      <c r="F81" s="1546"/>
      <c r="G81" s="1547"/>
      <c r="H81" s="1545">
        <v>2016</v>
      </c>
      <c r="I81" s="1546"/>
      <c r="J81" s="1546"/>
      <c r="K81" s="1547"/>
      <c r="L81" s="1545">
        <v>2017</v>
      </c>
      <c r="M81" s="1546"/>
      <c r="N81" s="1546"/>
      <c r="O81" s="1547"/>
    </row>
    <row r="82" spans="2:15">
      <c r="B82" s="580" t="s">
        <v>473</v>
      </c>
      <c r="C82" s="580" t="s">
        <v>474</v>
      </c>
      <c r="D82" s="582" t="s">
        <v>177</v>
      </c>
      <c r="E82" s="582" t="s">
        <v>103</v>
      </c>
      <c r="F82" s="582" t="s">
        <v>175</v>
      </c>
      <c r="G82" s="582" t="s">
        <v>176</v>
      </c>
      <c r="H82" s="582" t="s">
        <v>177</v>
      </c>
      <c r="I82" s="582" t="s">
        <v>103</v>
      </c>
      <c r="J82" s="582" t="s">
        <v>175</v>
      </c>
      <c r="K82" s="582" t="s">
        <v>176</v>
      </c>
      <c r="L82" s="582" t="s">
        <v>177</v>
      </c>
      <c r="M82" s="582" t="s">
        <v>103</v>
      </c>
      <c r="N82" s="582" t="s">
        <v>175</v>
      </c>
      <c r="O82" s="582" t="s">
        <v>176</v>
      </c>
    </row>
    <row r="83" spans="2:15">
      <c r="B83" s="1541" t="s">
        <v>865</v>
      </c>
      <c r="C83" s="578" t="s">
        <v>475</v>
      </c>
      <c r="D83" s="564">
        <v>4.1745508979999997</v>
      </c>
      <c r="E83" s="564">
        <v>6.6740269530000003</v>
      </c>
      <c r="F83" s="564">
        <v>7.4360383609999996</v>
      </c>
      <c r="G83" s="564">
        <v>7.3504789869999998</v>
      </c>
      <c r="H83" s="564">
        <v>8.4860985259999993</v>
      </c>
      <c r="I83" s="564">
        <v>11.048645799999999</v>
      </c>
      <c r="J83" s="564">
        <v>13.483458603000001</v>
      </c>
      <c r="K83" s="564">
        <v>17.729177966000002</v>
      </c>
      <c r="L83" s="564">
        <v>25.197384</v>
      </c>
      <c r="M83" s="564">
        <v>28.39136268</v>
      </c>
      <c r="N83" s="564">
        <v>31.145688928999999</v>
      </c>
      <c r="O83" s="564">
        <v>33.323301598</v>
      </c>
    </row>
    <row r="84" spans="2:15">
      <c r="B84" s="1542"/>
      <c r="C84" s="578" t="s">
        <v>476</v>
      </c>
      <c r="D84" s="564">
        <v>0.62131401100000005</v>
      </c>
      <c r="E84" s="564">
        <v>0.77684379000000003</v>
      </c>
      <c r="F84" s="564">
        <v>0.87191779300000005</v>
      </c>
      <c r="G84" s="564">
        <v>1.1522291929999999</v>
      </c>
      <c r="H84" s="564">
        <v>1.2994407189999999</v>
      </c>
      <c r="I84" s="564">
        <v>1.943184062</v>
      </c>
      <c r="J84" s="564">
        <v>2.3050134660000001</v>
      </c>
      <c r="K84" s="564">
        <v>2.7937237850000001</v>
      </c>
      <c r="L84" s="564">
        <v>2.9670948830000001</v>
      </c>
      <c r="M84" s="564">
        <v>3.4314134570000001</v>
      </c>
      <c r="N84" s="564">
        <v>7.6663689789999996</v>
      </c>
      <c r="O84" s="564">
        <v>7.6491145149999999</v>
      </c>
    </row>
    <row r="85" spans="2:15">
      <c r="B85" s="1543"/>
      <c r="C85" s="578" t="s">
        <v>477</v>
      </c>
      <c r="D85" s="564">
        <v>0.13385143299999999</v>
      </c>
      <c r="E85" s="564">
        <v>0.13367712700000001</v>
      </c>
      <c r="F85" s="564">
        <v>0.13317811299999999</v>
      </c>
      <c r="G85" s="564">
        <v>0.127922705</v>
      </c>
      <c r="H85" s="564">
        <v>0.11981246800000001</v>
      </c>
      <c r="I85" s="564">
        <v>0.131194071</v>
      </c>
      <c r="J85" s="564">
        <v>0.128572625</v>
      </c>
      <c r="K85" s="564">
        <v>0.13185245800000001</v>
      </c>
      <c r="L85" s="564">
        <v>0.124606836</v>
      </c>
      <c r="M85" s="564">
        <v>0.180737973</v>
      </c>
      <c r="N85" s="564">
        <v>0.191408995</v>
      </c>
      <c r="O85" s="564">
        <v>0.209211913</v>
      </c>
    </row>
    <row r="86" spans="2:15">
      <c r="B86" s="580" t="s">
        <v>478</v>
      </c>
      <c r="C86" s="580"/>
      <c r="D86" s="580">
        <v>4.9000000000000004</v>
      </c>
      <c r="E86" s="580">
        <v>7.6</v>
      </c>
      <c r="F86" s="580">
        <v>8.4</v>
      </c>
      <c r="G86" s="580">
        <v>8.6</v>
      </c>
      <c r="H86" s="580">
        <v>9.9</v>
      </c>
      <c r="I86" s="580">
        <v>13.1</v>
      </c>
      <c r="J86" s="580">
        <v>15.9</v>
      </c>
      <c r="K86" s="580">
        <v>20.6</v>
      </c>
      <c r="L86" s="580">
        <v>28.3</v>
      </c>
      <c r="M86" s="580">
        <v>32</v>
      </c>
      <c r="N86" s="580">
        <v>39</v>
      </c>
      <c r="O86" s="580">
        <v>41.1</v>
      </c>
    </row>
    <row r="87" spans="2:15">
      <c r="B87" s="1544" t="s">
        <v>864</v>
      </c>
      <c r="C87" s="578" t="s">
        <v>475</v>
      </c>
      <c r="D87" s="564">
        <v>64.257307999999995</v>
      </c>
      <c r="E87" s="564">
        <v>90.967478</v>
      </c>
      <c r="F87" s="564">
        <v>96.061381999999995</v>
      </c>
      <c r="G87" s="564">
        <v>94.934179</v>
      </c>
      <c r="H87" s="564">
        <v>94.355672999999996</v>
      </c>
      <c r="I87" s="564">
        <v>102.05877599999999</v>
      </c>
      <c r="J87" s="564">
        <v>109.365633</v>
      </c>
      <c r="K87" s="564">
        <v>106.066202</v>
      </c>
      <c r="L87" s="564">
        <v>99.882681000000005</v>
      </c>
      <c r="M87" s="564">
        <v>107.543482</v>
      </c>
      <c r="N87" s="564">
        <v>114.415347</v>
      </c>
      <c r="O87" s="564">
        <v>112.921027</v>
      </c>
    </row>
    <row r="88" spans="2:15">
      <c r="B88" s="1542"/>
      <c r="C88" s="578" t="s">
        <v>476</v>
      </c>
      <c r="D88" s="564">
        <v>7.5996119999999996</v>
      </c>
      <c r="E88" s="564">
        <v>9.309552</v>
      </c>
      <c r="F88" s="564">
        <v>9.366994</v>
      </c>
      <c r="G88" s="564">
        <v>12.730097000000001</v>
      </c>
      <c r="H88" s="564">
        <v>14.414095</v>
      </c>
      <c r="I88" s="564">
        <v>16.272938</v>
      </c>
      <c r="J88" s="564">
        <v>18.716325000000001</v>
      </c>
      <c r="K88" s="564">
        <v>24.196597000000001</v>
      </c>
      <c r="L88" s="564">
        <v>26.805980000000002</v>
      </c>
      <c r="M88" s="564">
        <v>29.858086</v>
      </c>
      <c r="N88" s="564">
        <v>62.680867999999997</v>
      </c>
      <c r="O88" s="564">
        <v>64.738603999999995</v>
      </c>
    </row>
    <row r="89" spans="2:15">
      <c r="B89" s="1543"/>
      <c r="C89" s="578" t="s">
        <v>477</v>
      </c>
      <c r="D89" s="564">
        <v>0.32428600000000002</v>
      </c>
      <c r="E89" s="564">
        <v>0.33218799999999998</v>
      </c>
      <c r="F89" s="564">
        <v>0.34958899999999998</v>
      </c>
      <c r="G89" s="564">
        <v>0.36265900000000001</v>
      </c>
      <c r="H89" s="564">
        <v>0.34212599999999999</v>
      </c>
      <c r="I89" s="564">
        <v>0.37116399999999999</v>
      </c>
      <c r="J89" s="564">
        <v>0.35895300000000002</v>
      </c>
      <c r="K89" s="564">
        <v>0.39244099999999998</v>
      </c>
      <c r="L89" s="564">
        <v>0.36193500000000001</v>
      </c>
      <c r="M89" s="564">
        <v>0.39553199999999999</v>
      </c>
      <c r="N89" s="564">
        <v>0.38154900000000003</v>
      </c>
      <c r="O89" s="564">
        <v>0.42468</v>
      </c>
    </row>
    <row r="90" spans="2:15">
      <c r="B90" s="585" t="s">
        <v>479</v>
      </c>
      <c r="C90" s="580"/>
      <c r="D90" s="580">
        <v>72.2</v>
      </c>
      <c r="E90" s="580">
        <v>100.6</v>
      </c>
      <c r="F90" s="580">
        <v>105.8</v>
      </c>
      <c r="G90" s="580">
        <v>108</v>
      </c>
      <c r="H90" s="580">
        <v>109.1</v>
      </c>
      <c r="I90" s="580">
        <v>118.8</v>
      </c>
      <c r="J90" s="580">
        <v>128.5</v>
      </c>
      <c r="K90" s="580">
        <v>130.6</v>
      </c>
      <c r="L90" s="580">
        <v>127.1</v>
      </c>
      <c r="M90" s="580">
        <v>138.19999999999999</v>
      </c>
      <c r="N90" s="580">
        <v>177.9</v>
      </c>
      <c r="O90" s="580">
        <v>178.6</v>
      </c>
    </row>
    <row r="91" spans="2:15">
      <c r="B91" s="585" t="s">
        <v>480</v>
      </c>
      <c r="C91" s="580"/>
      <c r="D91" s="886">
        <f>+D86/D90*1000</f>
        <v>67.86703601108033</v>
      </c>
      <c r="E91" s="886">
        <f t="shared" ref="E91:O91" si="0">+E86/E90*1000</f>
        <v>75.546719681908556</v>
      </c>
      <c r="F91" s="886">
        <f t="shared" si="0"/>
        <v>79.395085066162579</v>
      </c>
      <c r="G91" s="886">
        <f t="shared" si="0"/>
        <v>79.629629629629619</v>
      </c>
      <c r="H91" s="886">
        <f t="shared" si="0"/>
        <v>90.742438130155818</v>
      </c>
      <c r="I91" s="886">
        <f t="shared" si="0"/>
        <v>110.26936026936026</v>
      </c>
      <c r="J91" s="886">
        <f t="shared" si="0"/>
        <v>123.73540856031128</v>
      </c>
      <c r="K91" s="886">
        <f t="shared" si="0"/>
        <v>157.73353751914243</v>
      </c>
      <c r="L91" s="886">
        <f t="shared" si="0"/>
        <v>222.65932336742725</v>
      </c>
      <c r="M91" s="886">
        <f t="shared" si="0"/>
        <v>231.54848046309698</v>
      </c>
      <c r="N91" s="886">
        <f t="shared" si="0"/>
        <v>219.22428330522763</v>
      </c>
      <c r="O91" s="886">
        <f t="shared" si="0"/>
        <v>230.1231802911534</v>
      </c>
    </row>
    <row r="96" spans="2:15">
      <c r="D96" s="1299"/>
      <c r="G96" s="1299"/>
    </row>
    <row r="97" spans="4:7">
      <c r="D97" s="1299"/>
      <c r="E97" s="1299"/>
      <c r="F97" s="1299"/>
      <c r="G97" s="1299"/>
    </row>
    <row r="98" spans="4:7">
      <c r="D98" s="1299"/>
      <c r="E98" s="1299"/>
      <c r="F98" s="1299"/>
      <c r="G98" s="1299"/>
    </row>
    <row r="99" spans="4:7">
      <c r="D99" s="1299"/>
      <c r="E99" s="1299"/>
      <c r="F99" s="1299"/>
      <c r="G99" s="1299"/>
    </row>
    <row r="100" spans="4:7">
      <c r="D100" s="1299"/>
      <c r="E100" s="1299"/>
      <c r="F100" s="1299"/>
      <c r="G100" s="1299"/>
    </row>
    <row r="101" spans="4:7">
      <c r="D101" s="1299"/>
      <c r="E101" s="1299"/>
      <c r="F101" s="1299"/>
      <c r="G101" s="1299"/>
    </row>
    <row r="102" spans="4:7">
      <c r="D102" s="1299"/>
      <c r="E102" s="1299"/>
      <c r="F102" s="1299"/>
      <c r="G102" s="1299"/>
    </row>
    <row r="103" spans="4:7">
      <c r="D103" s="1299"/>
      <c r="E103" s="1299"/>
      <c r="F103" s="1299"/>
      <c r="G103" s="1299"/>
    </row>
    <row r="104" spans="4:7">
      <c r="D104" s="1299"/>
      <c r="E104" s="1299"/>
      <c r="F104" s="1299"/>
      <c r="G104" s="1299"/>
    </row>
    <row r="105" spans="4:7">
      <c r="D105" s="1299"/>
      <c r="E105" s="1299"/>
      <c r="F105" s="1299"/>
      <c r="G105" s="1299"/>
    </row>
    <row r="106" spans="4:7">
      <c r="D106" s="1299"/>
      <c r="E106" s="1299"/>
      <c r="F106" s="1299"/>
      <c r="G106" s="1299"/>
    </row>
    <row r="107" spans="4:7">
      <c r="D107" s="1299"/>
      <c r="E107" s="1299"/>
      <c r="F107" s="1299"/>
      <c r="G107" s="1299"/>
    </row>
    <row r="108" spans="4:7">
      <c r="D108" s="1299"/>
      <c r="E108" s="1299"/>
      <c r="F108" s="1299"/>
      <c r="G108" s="1299"/>
    </row>
    <row r="109" spans="4:7">
      <c r="D109" s="1299"/>
      <c r="E109" s="1299"/>
      <c r="F109" s="1299"/>
    </row>
  </sheetData>
  <mergeCells count="5">
    <mergeCell ref="B83:B85"/>
    <mergeCell ref="B87:B89"/>
    <mergeCell ref="D81:G81"/>
    <mergeCell ref="H81:K81"/>
    <mergeCell ref="L81:O81"/>
  </mergeCells>
  <hyperlinks>
    <hyperlink ref="A1" location="sommaire!A1" display="Retour sommaire"/>
    <hyperlink ref="A30" location="sommaire!A1" display="Retour sommaire"/>
    <hyperlink ref="A50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Footer>&amp;L&amp;Z&amp;F&amp;R&amp;A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showGridLines="0" workbookViewId="0">
      <selection activeCell="B1" sqref="B1"/>
    </sheetView>
  </sheetViews>
  <sheetFormatPr baseColWidth="10" defaultRowHeight="15"/>
  <cols>
    <col min="2" max="2" width="43.140625" customWidth="1"/>
    <col min="3" max="3" width="6.85546875" customWidth="1"/>
    <col min="4" max="4" width="6.140625" customWidth="1"/>
    <col min="5" max="5" width="5.42578125" customWidth="1"/>
    <col min="6" max="6" width="5.7109375" customWidth="1"/>
    <col min="7" max="7" width="5.42578125" customWidth="1"/>
    <col min="8" max="8" width="6" customWidth="1"/>
    <col min="9" max="9" width="7" customWidth="1"/>
    <col min="10" max="10" width="7.28515625" customWidth="1"/>
    <col min="12" max="12" width="44.28515625" bestFit="1" customWidth="1"/>
  </cols>
  <sheetData>
    <row r="1" spans="1:2" ht="30">
      <c r="A1" s="1300" t="s">
        <v>829</v>
      </c>
    </row>
    <row r="2" spans="1:2" ht="23.25">
      <c r="B2" s="528" t="s">
        <v>1114</v>
      </c>
    </row>
    <row r="3" spans="1:2" s="1299" customFormat="1"/>
    <row r="18" spans="2:13">
      <c r="M18" s="276"/>
    </row>
    <row r="23" spans="2:13" s="242" customFormat="1"/>
    <row r="24" spans="2:13" s="242" customFormat="1"/>
    <row r="25" spans="2:13" s="242" customFormat="1">
      <c r="L25" s="1055"/>
    </row>
    <row r="26" spans="2:13">
      <c r="B26" s="242" t="s">
        <v>1008</v>
      </c>
    </row>
    <row r="27" spans="2:13">
      <c r="B27" s="242" t="s">
        <v>1012</v>
      </c>
    </row>
    <row r="28" spans="2:13">
      <c r="L28" s="1299"/>
    </row>
    <row r="29" spans="2:13">
      <c r="B29" s="1299"/>
      <c r="C29" s="1548">
        <v>2016</v>
      </c>
      <c r="D29" s="1549"/>
      <c r="E29" s="1549"/>
      <c r="F29" s="1550"/>
      <c r="G29" s="1548">
        <v>2017</v>
      </c>
      <c r="H29" s="1549"/>
      <c r="I29" s="1549"/>
      <c r="J29" s="1550"/>
    </row>
    <row r="30" spans="2:13">
      <c r="B30" s="1299"/>
      <c r="C30" s="1387" t="s">
        <v>177</v>
      </c>
      <c r="D30" s="1387" t="s">
        <v>103</v>
      </c>
      <c r="E30" s="1387" t="s">
        <v>175</v>
      </c>
      <c r="F30" s="1387" t="s">
        <v>176</v>
      </c>
      <c r="G30" s="1387" t="s">
        <v>177</v>
      </c>
      <c r="H30" s="1387" t="s">
        <v>103</v>
      </c>
      <c r="I30" s="1387" t="s">
        <v>175</v>
      </c>
      <c r="J30" s="1387" t="s">
        <v>176</v>
      </c>
    </row>
    <row r="31" spans="2:13">
      <c r="B31" s="1386" t="s">
        <v>1134</v>
      </c>
      <c r="C31" s="564">
        <v>2.73</v>
      </c>
      <c r="D31" s="564">
        <v>2.2252459999999998</v>
      </c>
      <c r="E31" s="564">
        <v>2.3766980000000002</v>
      </c>
      <c r="F31" s="564">
        <v>3.3492700000000002</v>
      </c>
      <c r="G31" s="564">
        <v>4.115577</v>
      </c>
      <c r="H31" s="564">
        <v>3.647742</v>
      </c>
      <c r="I31" s="564">
        <v>3.8305910000000001</v>
      </c>
      <c r="J31" s="564">
        <v>8.3725349999999992</v>
      </c>
    </row>
    <row r="32" spans="2:13">
      <c r="B32" s="1386" t="s">
        <v>1135</v>
      </c>
      <c r="C32" s="564">
        <v>113.8</v>
      </c>
      <c r="D32" s="564">
        <v>136.84860900000001</v>
      </c>
      <c r="E32" s="564">
        <v>150.60017500000001</v>
      </c>
      <c r="F32" s="564">
        <v>204.492749</v>
      </c>
      <c r="G32" s="564">
        <v>248.805409</v>
      </c>
      <c r="H32" s="564">
        <v>203.12389300000001</v>
      </c>
      <c r="I32" s="564">
        <v>231.15700799999999</v>
      </c>
      <c r="J32" s="564">
        <v>388.49632400000002</v>
      </c>
    </row>
  </sheetData>
  <mergeCells count="2">
    <mergeCell ref="C29:F29"/>
    <mergeCell ref="G29:J29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0"/>
  <sheetViews>
    <sheetView showGridLines="0" zoomScale="70" zoomScaleNormal="70" workbookViewId="0">
      <selection activeCell="B1" sqref="B1"/>
    </sheetView>
  </sheetViews>
  <sheetFormatPr baseColWidth="10" defaultColWidth="23" defaultRowHeight="15"/>
  <cols>
    <col min="1" max="1" width="10.7109375" style="242" customWidth="1"/>
    <col min="2" max="2" width="20.5703125" customWidth="1"/>
    <col min="3" max="10" width="17.28515625" customWidth="1"/>
    <col min="11" max="12" width="15.28515625" customWidth="1"/>
  </cols>
  <sheetData>
    <row r="1" spans="1:12" s="242" customFormat="1" ht="31.15" customHeight="1">
      <c r="A1" s="534" t="s">
        <v>829</v>
      </c>
    </row>
    <row r="2" spans="1:12" ht="23.25">
      <c r="B2" s="528" t="s">
        <v>240</v>
      </c>
      <c r="H2" s="172"/>
    </row>
    <row r="3" spans="1:12" s="196" customFormat="1" ht="23.25">
      <c r="A3" s="242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</row>
    <row r="4" spans="1:12" s="196" customFormat="1" ht="23.25">
      <c r="A4" s="242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</row>
    <row r="5" spans="1:12" s="196" customFormat="1" ht="23.25">
      <c r="A5" s="242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</row>
    <row r="6" spans="1:12" s="196" customFormat="1" ht="23.25">
      <c r="A6" s="242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</row>
    <row r="7" spans="1:12" s="196" customFormat="1" ht="23.25">
      <c r="A7" s="242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</row>
    <row r="8" spans="1:12" s="196" customFormat="1" ht="23.25">
      <c r="A8" s="242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</row>
    <row r="9" spans="1:12" s="196" customFormat="1" ht="23.25">
      <c r="A9" s="242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</row>
    <row r="10" spans="1:12" s="196" customFormat="1" ht="23.25">
      <c r="A10" s="242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</row>
    <row r="11" spans="1:12" s="196" customFormat="1" ht="75.599999999999994" customHeight="1">
      <c r="A11" s="242"/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</row>
    <row r="12" spans="1:12" s="196" customFormat="1" ht="23.25">
      <c r="A12" s="242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</row>
    <row r="13" spans="1:12" s="196" customFormat="1" ht="23.25">
      <c r="A13" s="242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</row>
    <row r="14" spans="1:12" s="196" customFormat="1" ht="23.25">
      <c r="A14" s="242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</row>
    <row r="15" spans="1:12" s="196" customFormat="1" ht="23.25">
      <c r="A15" s="242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</row>
    <row r="16" spans="1:12" s="196" customFormat="1" ht="23.25">
      <c r="A16" s="242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</row>
    <row r="17" spans="1:12" s="196" customFormat="1" ht="23.25">
      <c r="A17" s="242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</row>
    <row r="18" spans="1:12" s="196" customFormat="1" ht="23.25">
      <c r="A18" s="242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</row>
    <row r="19" spans="1:12" s="196" customFormat="1" ht="23.25">
      <c r="A19" s="242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</row>
    <row r="20" spans="1:12" s="196" customFormat="1" ht="23.25">
      <c r="A20" s="242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</row>
    <row r="21" spans="1:12" s="196" customFormat="1" ht="23.25">
      <c r="A21" s="242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</row>
    <row r="22" spans="1:12" s="242" customFormat="1" ht="23.25"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</row>
    <row r="23" spans="1:12" s="242" customFormat="1" ht="23.25">
      <c r="B23" s="887" t="s">
        <v>923</v>
      </c>
      <c r="C23" s="198"/>
      <c r="D23" s="198"/>
      <c r="E23" s="198"/>
      <c r="F23" s="198"/>
      <c r="G23" s="198"/>
      <c r="H23" s="198"/>
      <c r="I23" s="198"/>
      <c r="J23" s="198"/>
      <c r="K23" s="198"/>
      <c r="L23" s="198"/>
    </row>
    <row r="24" spans="1:12" s="242" customFormat="1" ht="23.25"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</row>
    <row r="25" spans="1:12" s="242" customFormat="1" ht="23.25"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</row>
    <row r="26" spans="1:12" s="242" customFormat="1" ht="23.25"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</row>
    <row r="27" spans="1:12" ht="55.9" customHeight="1">
      <c r="B27" s="606"/>
      <c r="C27" s="607" t="s">
        <v>123</v>
      </c>
      <c r="D27" s="607" t="s">
        <v>186</v>
      </c>
      <c r="E27" s="607" t="s">
        <v>194</v>
      </c>
      <c r="F27" s="607" t="s">
        <v>195</v>
      </c>
      <c r="G27" s="607" t="s">
        <v>203</v>
      </c>
      <c r="H27" s="607" t="s">
        <v>204</v>
      </c>
      <c r="I27" s="607" t="s">
        <v>124</v>
      </c>
      <c r="J27" s="607" t="s">
        <v>187</v>
      </c>
      <c r="K27" s="607" t="s">
        <v>190</v>
      </c>
      <c r="L27" s="607" t="s">
        <v>125</v>
      </c>
    </row>
    <row r="28" spans="1:12">
      <c r="B28" s="243">
        <v>2013</v>
      </c>
      <c r="C28" s="564">
        <v>21.254928277099999</v>
      </c>
      <c r="D28" s="564">
        <v>0.71241516720300035</v>
      </c>
      <c r="E28" s="564">
        <v>43.019053372999991</v>
      </c>
      <c r="F28" s="564">
        <v>2.6237180209999997</v>
      </c>
      <c r="G28" s="564">
        <v>67.309079304999983</v>
      </c>
      <c r="H28" s="564">
        <v>4.0972145203000006</v>
      </c>
      <c r="I28" s="564">
        <v>131.58306096000001</v>
      </c>
      <c r="J28" s="564">
        <v>7.4333507067999989</v>
      </c>
      <c r="K28" s="564">
        <v>7.6130139999999988</v>
      </c>
      <c r="L28" s="566">
        <v>146.62942566679999</v>
      </c>
    </row>
    <row r="29" spans="1:12">
      <c r="B29" s="244">
        <v>2014</v>
      </c>
      <c r="C29" s="564">
        <v>23.37698743899999</v>
      </c>
      <c r="D29" s="564">
        <v>0.12333699949999977</v>
      </c>
      <c r="E29" s="564">
        <v>43.772064110000002</v>
      </c>
      <c r="F29" s="564">
        <v>2.5527940583000004</v>
      </c>
      <c r="G29" s="564">
        <v>66.345753274000003</v>
      </c>
      <c r="H29" s="564">
        <v>4.0249668036999999</v>
      </c>
      <c r="I29" s="564">
        <v>133.49480582499999</v>
      </c>
      <c r="J29" s="564">
        <v>6.7010978643999994</v>
      </c>
      <c r="K29" s="564">
        <v>7.8426540000000085</v>
      </c>
      <c r="L29" s="566">
        <v>148.03855768939999</v>
      </c>
    </row>
    <row r="30" spans="1:12">
      <c r="B30" s="244">
        <v>2015</v>
      </c>
      <c r="C30" s="564">
        <v>28.885608706005989</v>
      </c>
      <c r="D30" s="564">
        <v>2.0641374744720005</v>
      </c>
      <c r="E30" s="564">
        <v>46.633882319000001</v>
      </c>
      <c r="F30" s="564">
        <v>3.0326259645000002</v>
      </c>
      <c r="G30" s="564">
        <v>66.250050178999984</v>
      </c>
      <c r="H30" s="564">
        <v>4.7047637880999957</v>
      </c>
      <c r="I30" s="564">
        <v>141.769547209</v>
      </c>
      <c r="J30" s="564">
        <v>9.8022005128000007</v>
      </c>
      <c r="K30" s="564">
        <v>7.0048244334658767</v>
      </c>
      <c r="L30" s="566">
        <v>158.57657215526586</v>
      </c>
    </row>
    <row r="31" spans="1:12" s="242" customFormat="1">
      <c r="B31" s="244">
        <v>2016</v>
      </c>
      <c r="C31" s="1392">
        <v>29.304490069100002</v>
      </c>
      <c r="D31" s="564">
        <v>2.4931779877180005</v>
      </c>
      <c r="E31" s="564">
        <v>46.292189733000001</v>
      </c>
      <c r="F31" s="564">
        <v>3.0461854892999995</v>
      </c>
      <c r="G31" s="564">
        <v>64.614530483999999</v>
      </c>
      <c r="H31" s="564">
        <v>4.419657057900003</v>
      </c>
      <c r="I31" s="564">
        <v>140.211210303</v>
      </c>
      <c r="J31" s="564">
        <v>9.9590185352999985</v>
      </c>
      <c r="K31" s="564">
        <v>7.1241588142589825</v>
      </c>
      <c r="L31" s="566">
        <v>157.29438765255898</v>
      </c>
    </row>
    <row r="32" spans="1:12">
      <c r="B32" s="245">
        <v>2017</v>
      </c>
      <c r="C32" s="1392">
        <v>22.485804746420015</v>
      </c>
      <c r="D32" s="564">
        <v>1.9721502631200007</v>
      </c>
      <c r="E32" s="564">
        <v>48.861820276399996</v>
      </c>
      <c r="F32" s="564">
        <v>3.434667227189999</v>
      </c>
      <c r="G32" s="564">
        <v>64.851236017560012</v>
      </c>
      <c r="H32" s="564">
        <v>3.78389948934</v>
      </c>
      <c r="I32" s="564">
        <v>136.19886104038002</v>
      </c>
      <c r="J32" s="564">
        <v>9.1907159716999995</v>
      </c>
      <c r="K32" s="564">
        <v>7.2883919773786969</v>
      </c>
      <c r="L32" s="566">
        <v>152.67796898945872</v>
      </c>
    </row>
    <row r="33" spans="1:14" s="12" customFormat="1">
      <c r="A33" s="242"/>
      <c r="M33" s="172"/>
    </row>
    <row r="34" spans="1:14">
      <c r="M34" s="172"/>
      <c r="N34" s="172"/>
    </row>
    <row r="35" spans="1:14">
      <c r="M35" s="172"/>
      <c r="N35" s="172"/>
    </row>
    <row r="36" spans="1:14">
      <c r="M36" s="172"/>
      <c r="N36" s="172"/>
    </row>
    <row r="37" spans="1:14">
      <c r="M37" s="172"/>
      <c r="N37" s="172"/>
    </row>
    <row r="38" spans="1:14">
      <c r="M38" s="172"/>
      <c r="N38" s="172"/>
    </row>
    <row r="39" spans="1:14">
      <c r="M39" s="172"/>
      <c r="N39" s="172"/>
    </row>
    <row r="40" spans="1:14">
      <c r="M40" s="172"/>
      <c r="N40" s="17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&amp;L&amp;Z&amp;F&amp;R&amp;A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style="242" customWidth="1"/>
    <col min="2" max="2" width="44.140625" customWidth="1"/>
    <col min="3" max="6" width="10.7109375" customWidth="1"/>
    <col min="7" max="7" width="8" customWidth="1"/>
    <col min="8" max="8" width="13.7109375" customWidth="1"/>
    <col min="9" max="9" width="28.28515625" customWidth="1"/>
    <col min="10" max="10" width="10.140625" customWidth="1"/>
    <col min="11" max="11" width="12.5703125" bestFit="1" customWidth="1"/>
  </cols>
  <sheetData>
    <row r="1" spans="1:8" s="242" customFormat="1" ht="31.15" customHeight="1">
      <c r="A1" s="534" t="s">
        <v>829</v>
      </c>
    </row>
    <row r="2" spans="1:8" ht="23.25">
      <c r="B2" s="528" t="s">
        <v>99</v>
      </c>
    </row>
    <row r="3" spans="1:8">
      <c r="B3" s="12"/>
      <c r="C3" s="12"/>
      <c r="D3" s="12"/>
      <c r="E3" s="12"/>
      <c r="F3" s="12"/>
      <c r="G3" s="12"/>
      <c r="H3" s="12"/>
    </row>
    <row r="4" spans="1:8">
      <c r="B4" s="550" t="s">
        <v>99</v>
      </c>
      <c r="C4" s="550">
        <v>2014</v>
      </c>
      <c r="D4" s="550">
        <v>2015</v>
      </c>
      <c r="E4" s="550">
        <v>2016</v>
      </c>
      <c r="F4" s="550">
        <v>2017</v>
      </c>
    </row>
    <row r="5" spans="1:8">
      <c r="B5" s="125" t="s">
        <v>50</v>
      </c>
      <c r="C5" s="168">
        <v>0.02</v>
      </c>
      <c r="D5" s="168">
        <v>2.2281253218858769E-2</v>
      </c>
      <c r="E5" s="168">
        <v>2.1317802955719604E-2</v>
      </c>
      <c r="F5" s="168">
        <v>2.1396033493717832E-2</v>
      </c>
    </row>
    <row r="6" spans="1:8">
      <c r="B6" s="125" t="s">
        <v>185</v>
      </c>
      <c r="C6" s="168">
        <v>0.01</v>
      </c>
      <c r="D6" s="168">
        <v>1.514415730377554E-2</v>
      </c>
      <c r="E6" s="168">
        <v>1.5591778879067745E-2</v>
      </c>
      <c r="F6" s="168">
        <v>1.5844149603142232E-2</v>
      </c>
    </row>
    <row r="7" spans="1:8">
      <c r="B7" s="125" t="s">
        <v>189</v>
      </c>
      <c r="C7" s="168">
        <v>1.0999999999999999E-2</v>
      </c>
      <c r="D7" s="168">
        <v>1.0168396031621752E-2</v>
      </c>
      <c r="E7" s="168">
        <v>1.0194131133547881E-2</v>
      </c>
      <c r="F7" s="168">
        <v>9.5523829452646807E-3</v>
      </c>
    </row>
    <row r="8" spans="1:8">
      <c r="B8" s="144"/>
      <c r="C8" s="5"/>
      <c r="D8" s="5"/>
      <c r="E8" s="5"/>
      <c r="F8" s="5"/>
    </row>
    <row r="9" spans="1:8">
      <c r="B9" s="888" t="s">
        <v>923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44.140625" style="100" customWidth="1"/>
    <col min="3" max="6" width="11.42578125" style="100" customWidth="1"/>
    <col min="7" max="7" width="11" style="100" customWidth="1"/>
    <col min="8" max="8" width="20.28515625" style="100" customWidth="1"/>
    <col min="9" max="14" width="8.7109375" style="100" customWidth="1"/>
    <col min="15" max="20" width="7" style="100" customWidth="1"/>
    <col min="21" max="21" width="5" style="100" customWidth="1"/>
    <col min="22" max="22" width="7" style="100" customWidth="1"/>
    <col min="23" max="23" width="6.28515625" style="100" customWidth="1"/>
    <col min="24" max="24" width="11.85546875" style="100" customWidth="1"/>
    <col min="25" max="25" width="8.85546875" style="100" customWidth="1"/>
    <col min="26" max="33" width="7" style="100" customWidth="1"/>
    <col min="34" max="34" width="9" style="100" customWidth="1"/>
    <col min="35" max="35" width="7" style="100" customWidth="1"/>
    <col min="36" max="36" width="5" style="100" customWidth="1"/>
    <col min="37" max="38" width="7" style="100" customWidth="1"/>
    <col min="39" max="39" width="11.85546875" style="100" customWidth="1"/>
    <col min="40" max="40" width="8.85546875" style="100" customWidth="1"/>
    <col min="41" max="41" width="7" style="100" customWidth="1"/>
    <col min="42" max="42" width="6" style="100" customWidth="1"/>
    <col min="43" max="48" width="7" style="100" customWidth="1"/>
    <col min="49" max="49" width="6" style="100" customWidth="1"/>
    <col min="50" max="51" width="7" style="100" customWidth="1"/>
    <col min="52" max="52" width="5" style="100" customWidth="1"/>
    <col min="53" max="54" width="7" style="100" customWidth="1"/>
    <col min="55" max="55" width="11.85546875" style="100" customWidth="1"/>
    <col min="56" max="56" width="12.5703125" style="100" customWidth="1"/>
    <col min="57" max="57" width="8.85546875" style="100" customWidth="1"/>
    <col min="58" max="58" width="11.42578125" style="100" customWidth="1"/>
    <col min="59" max="59" width="8.85546875" style="100" customWidth="1"/>
    <col min="60" max="60" width="11.42578125" style="100" customWidth="1"/>
    <col min="61" max="61" width="8.85546875" style="100" customWidth="1"/>
    <col min="62" max="62" width="11.42578125" style="100" customWidth="1"/>
    <col min="63" max="63" width="8.85546875" style="100" customWidth="1"/>
    <col min="64" max="64" width="11.42578125" style="100" customWidth="1"/>
    <col min="65" max="65" width="8.85546875" style="100" customWidth="1"/>
    <col min="66" max="66" width="11.42578125" style="100" customWidth="1"/>
    <col min="67" max="67" width="8.140625" style="100" customWidth="1"/>
    <col min="68" max="75" width="7" style="100" customWidth="1"/>
    <col min="76" max="76" width="11.140625" style="100" customWidth="1"/>
    <col min="77" max="77" width="11.85546875" style="100" customWidth="1"/>
    <col min="78" max="78" width="12.5703125" style="100" bestFit="1" customWidth="1"/>
    <col min="79" max="16384" width="11.5703125" style="100"/>
  </cols>
  <sheetData>
    <row r="1" spans="1:2" s="242" customFormat="1" ht="31.15" customHeight="1">
      <c r="A1" s="534" t="s">
        <v>829</v>
      </c>
    </row>
    <row r="2" spans="1:2" ht="23.25">
      <c r="B2" s="528" t="s">
        <v>738</v>
      </c>
    </row>
    <row r="3" spans="1:2" ht="24" customHeight="1"/>
    <row r="9" spans="1:2" s="132" customFormat="1">
      <c r="A9" s="242"/>
    </row>
    <row r="10" spans="1:2" s="132" customFormat="1">
      <c r="A10" s="242"/>
    </row>
    <row r="11" spans="1:2" s="132" customFormat="1">
      <c r="A11" s="242"/>
    </row>
    <row r="12" spans="1:2" s="132" customFormat="1">
      <c r="A12" s="242"/>
    </row>
    <row r="13" spans="1:2" s="132" customFormat="1">
      <c r="A13" s="242"/>
    </row>
    <row r="14" spans="1:2" s="132" customFormat="1">
      <c r="A14" s="242"/>
    </row>
    <row r="18" spans="1:10" s="242" customFormat="1"/>
    <row r="19" spans="1:10" s="242" customFormat="1">
      <c r="B19" s="1235" t="s">
        <v>923</v>
      </c>
    </row>
    <row r="20" spans="1:10" s="132" customFormat="1">
      <c r="A20" s="242"/>
      <c r="B20" s="100"/>
      <c r="C20" s="100"/>
      <c r="D20" s="100"/>
      <c r="E20" s="100"/>
      <c r="F20" s="100"/>
      <c r="G20" s="100"/>
      <c r="H20" s="100"/>
      <c r="I20" s="100"/>
    </row>
    <row r="21" spans="1:10" s="132" customFormat="1">
      <c r="A21" s="242"/>
      <c r="B21" s="100"/>
      <c r="C21" s="100"/>
      <c r="D21" s="100"/>
      <c r="E21" s="100"/>
      <c r="F21" s="100"/>
      <c r="G21" s="100"/>
      <c r="H21" s="100"/>
      <c r="I21" s="113"/>
    </row>
    <row r="22" spans="1:10" s="132" customFormat="1">
      <c r="A22" s="242"/>
      <c r="B22" s="552" t="s">
        <v>77</v>
      </c>
      <c r="C22" s="1335">
        <v>2014</v>
      </c>
      <c r="D22" s="1335">
        <v>2015</v>
      </c>
      <c r="E22" s="1335">
        <v>2016</v>
      </c>
      <c r="F22" s="1335">
        <v>2017</v>
      </c>
      <c r="G22" s="100"/>
      <c r="H22" s="100"/>
      <c r="I22" s="100"/>
    </row>
    <row r="23" spans="1:10" s="132" customFormat="1">
      <c r="A23" s="242"/>
      <c r="B23" s="553" t="s">
        <v>78</v>
      </c>
      <c r="C23" s="551">
        <v>0.69499999999999995</v>
      </c>
      <c r="D23" s="551">
        <v>0.68016964771038668</v>
      </c>
      <c r="E23" s="551">
        <v>0.69399095140224287</v>
      </c>
      <c r="F23" s="551">
        <v>0.71290329255468354</v>
      </c>
      <c r="G23" s="100"/>
      <c r="H23" s="100"/>
      <c r="I23" s="100"/>
    </row>
    <row r="24" spans="1:10" s="132" customFormat="1">
      <c r="A24" s="242"/>
      <c r="B24" s="115" t="s">
        <v>50</v>
      </c>
      <c r="C24" s="551">
        <v>0.69299999999999995</v>
      </c>
      <c r="D24" s="551">
        <v>0.68410351041766659</v>
      </c>
      <c r="E24" s="551">
        <v>0.69868074677552339</v>
      </c>
      <c r="F24" s="551">
        <v>0.71943533627149181</v>
      </c>
      <c r="G24" s="100"/>
      <c r="H24" s="100"/>
      <c r="I24" s="100"/>
    </row>
    <row r="25" spans="1:10" s="132" customFormat="1">
      <c r="A25" s="242"/>
      <c r="B25" s="115" t="s">
        <v>185</v>
      </c>
      <c r="C25" s="551">
        <v>0.748</v>
      </c>
      <c r="D25" s="551">
        <v>0.59856834771318179</v>
      </c>
      <c r="E25" s="551">
        <v>0.61931407699847274</v>
      </c>
      <c r="F25" s="551">
        <v>0.65900574209124319</v>
      </c>
      <c r="G25" s="100"/>
      <c r="H25" s="100"/>
      <c r="I25" s="100"/>
    </row>
    <row r="26" spans="1:10" s="132" customFormat="1">
      <c r="A26" s="242"/>
      <c r="B26" s="115" t="s">
        <v>189</v>
      </c>
      <c r="C26" s="551">
        <v>0.69</v>
      </c>
      <c r="D26" s="551">
        <v>0.71419276836137002</v>
      </c>
      <c r="E26" s="551">
        <v>0.70598617304219791</v>
      </c>
      <c r="F26" s="551">
        <v>0.6588035902006899</v>
      </c>
      <c r="G26" s="100"/>
      <c r="H26" s="100"/>
      <c r="I26" s="100"/>
    </row>
    <row r="27" spans="1:10" s="132" customFormat="1">
      <c r="A27" s="242"/>
      <c r="B27" s="100"/>
      <c r="C27" s="100"/>
      <c r="D27" s="100"/>
      <c r="E27" s="100"/>
      <c r="G27" s="100"/>
      <c r="H27" s="100"/>
      <c r="I27" s="100"/>
    </row>
    <row r="28" spans="1:10" s="132" customFormat="1">
      <c r="A28" s="242"/>
      <c r="E28" s="242"/>
    </row>
    <row r="29" spans="1:10" s="132" customFormat="1">
      <c r="A29" s="242"/>
      <c r="E29" s="242"/>
    </row>
    <row r="30" spans="1:10" s="132" customFormat="1">
      <c r="A30" s="242"/>
      <c r="E30" s="242"/>
    </row>
    <row r="31" spans="1:10">
      <c r="C31" s="63"/>
      <c r="D31" s="63"/>
      <c r="E31" s="242"/>
      <c r="G31" s="63"/>
      <c r="H31" s="63"/>
      <c r="I31" s="63"/>
      <c r="J31" s="63"/>
    </row>
    <row r="32" spans="1:10">
      <c r="E32" s="242"/>
    </row>
    <row r="33" spans="5:5">
      <c r="E33" s="242"/>
    </row>
    <row r="34" spans="5:5">
      <c r="E34" s="242"/>
    </row>
    <row r="35" spans="5:5">
      <c r="E35" s="242"/>
    </row>
    <row r="36" spans="5:5">
      <c r="E36" s="24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0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32.5703125" customWidth="1"/>
    <col min="3" max="6" width="6.85546875" customWidth="1"/>
    <col min="7" max="7" width="7.7109375" style="132" customWidth="1"/>
    <col min="8" max="8" width="11.42578125" customWidth="1"/>
    <col min="9" max="9" width="15.28515625" customWidth="1"/>
    <col min="10" max="11" width="7.7109375" customWidth="1"/>
    <col min="12" max="12" width="23.7109375" style="132" bestFit="1" customWidth="1"/>
    <col min="13" max="14" width="7.7109375" customWidth="1"/>
    <col min="15" max="15" width="11.5703125" style="132" customWidth="1"/>
    <col min="16" max="16" width="9.85546875" customWidth="1"/>
    <col min="17" max="17" width="11.28515625" customWidth="1"/>
    <col min="18" max="18" width="24.7109375" bestFit="1" customWidth="1"/>
    <col min="19" max="19" width="17.28515625" style="132" bestFit="1" customWidth="1"/>
    <col min="20" max="20" width="14.7109375" style="132" bestFit="1" customWidth="1"/>
    <col min="21" max="22" width="14.7109375" bestFit="1" customWidth="1"/>
    <col min="23" max="28" width="10.28515625" customWidth="1"/>
    <col min="29" max="29" width="15.85546875" customWidth="1"/>
    <col min="30" max="30" width="32" customWidth="1"/>
    <col min="31" max="38" width="10.28515625" customWidth="1"/>
    <col min="39" max="39" width="37.140625" bestFit="1" customWidth="1"/>
    <col min="40" max="40" width="16.42578125" bestFit="1" customWidth="1"/>
  </cols>
  <sheetData>
    <row r="1" spans="1:20" s="242" customFormat="1" ht="31.15" customHeight="1">
      <c r="A1" s="534" t="s">
        <v>829</v>
      </c>
    </row>
    <row r="2" spans="1:20" ht="21" customHeight="1">
      <c r="B2" s="528" t="s">
        <v>241</v>
      </c>
      <c r="G2"/>
      <c r="L2"/>
      <c r="O2"/>
      <c r="S2"/>
      <c r="T2"/>
    </row>
    <row r="3" spans="1:20" s="196" customFormat="1">
      <c r="A3" s="242"/>
      <c r="B3" s="106"/>
      <c r="C3" s="106"/>
      <c r="D3" s="106"/>
      <c r="E3" s="106"/>
      <c r="F3" s="106"/>
      <c r="G3" s="106"/>
    </row>
    <row r="4" spans="1:20" s="196" customFormat="1">
      <c r="A4" s="242"/>
      <c r="B4" s="106"/>
      <c r="C4" s="106"/>
      <c r="D4" s="106"/>
      <c r="E4" s="106"/>
      <c r="F4" s="106"/>
      <c r="G4" s="106"/>
      <c r="L4" s="12"/>
      <c r="M4" s="890">
        <v>2013</v>
      </c>
      <c r="N4" s="890">
        <v>2014</v>
      </c>
      <c r="O4" s="890">
        <v>2015</v>
      </c>
      <c r="P4" s="890">
        <v>2016</v>
      </c>
      <c r="Q4" s="890">
        <v>2017</v>
      </c>
    </row>
    <row r="5" spans="1:20" s="196" customFormat="1">
      <c r="A5" s="242"/>
      <c r="B5" s="106"/>
      <c r="C5" s="106"/>
      <c r="D5" s="106"/>
      <c r="E5" s="106"/>
      <c r="F5" s="106"/>
      <c r="G5" s="106"/>
      <c r="L5" s="578" t="s">
        <v>50</v>
      </c>
      <c r="M5" s="579">
        <v>5.8999999999999997E-2</v>
      </c>
      <c r="N5" s="579">
        <v>4.4999999999999998E-2</v>
      </c>
      <c r="O5" s="587">
        <v>6.7108077227412216E-2</v>
      </c>
      <c r="P5" s="587">
        <v>6.5126454644765089E-2</v>
      </c>
      <c r="Q5" s="587">
        <v>6.3227397370953967E-2</v>
      </c>
    </row>
    <row r="6" spans="1:20" s="196" customFormat="1">
      <c r="A6" s="242"/>
      <c r="B6" s="106"/>
      <c r="C6" s="106"/>
      <c r="D6" s="106"/>
      <c r="E6" s="106"/>
      <c r="F6" s="106"/>
      <c r="G6" s="106"/>
      <c r="L6" s="578" t="s">
        <v>185</v>
      </c>
      <c r="M6" s="579">
        <v>1.9E-2</v>
      </c>
      <c r="N6" s="579">
        <v>3.4000000000000002E-2</v>
      </c>
      <c r="O6" s="587">
        <v>6.1471738344885327E-2</v>
      </c>
      <c r="P6" s="587">
        <v>6.3971376132987659E-2</v>
      </c>
      <c r="Q6" s="587">
        <v>6.9861656397381969E-2</v>
      </c>
    </row>
    <row r="7" spans="1:20" s="196" customFormat="1">
      <c r="A7" s="242"/>
      <c r="B7" s="106"/>
      <c r="C7" s="106"/>
      <c r="D7" s="106"/>
      <c r="E7" s="106"/>
      <c r="F7" s="106"/>
      <c r="G7" s="106"/>
      <c r="L7" s="891" t="s">
        <v>189</v>
      </c>
      <c r="M7" s="579">
        <v>2.9000000000000001E-2</v>
      </c>
      <c r="N7" s="579">
        <v>4.5999999999999999E-2</v>
      </c>
      <c r="O7" s="579">
        <v>2.3585349126687704E-2</v>
      </c>
      <c r="P7" s="587">
        <v>4.3450177415613606E-2</v>
      </c>
      <c r="Q7" s="587">
        <v>3.8847351949876027E-2</v>
      </c>
    </row>
    <row r="8" spans="1:20" s="196" customFormat="1">
      <c r="A8" s="242"/>
      <c r="B8" s="106"/>
      <c r="C8" s="106"/>
      <c r="D8" s="106"/>
      <c r="E8" s="106"/>
      <c r="F8" s="106"/>
      <c r="G8" s="106"/>
      <c r="L8" s="583" t="s">
        <v>80</v>
      </c>
      <c r="M8" s="579">
        <v>5.3999999999999999E-2</v>
      </c>
      <c r="N8" s="579">
        <v>4.3999999999999997E-2</v>
      </c>
      <c r="O8" s="587">
        <v>6.3858046849339059E-2</v>
      </c>
      <c r="P8" s="587">
        <v>6.3849365550061113E-2</v>
      </c>
      <c r="Q8" s="587">
        <v>6.2278308634202494E-2</v>
      </c>
    </row>
    <row r="9" spans="1:20" s="196" customFormat="1">
      <c r="A9" s="242"/>
      <c r="B9" s="106"/>
      <c r="C9" s="106"/>
      <c r="D9" s="106"/>
      <c r="E9" s="106"/>
      <c r="F9" s="106"/>
      <c r="G9" s="106"/>
    </row>
    <row r="10" spans="1:20" s="196" customFormat="1">
      <c r="A10" s="242"/>
      <c r="B10" s="106"/>
      <c r="C10" s="106"/>
      <c r="D10" s="106"/>
      <c r="E10" s="106"/>
      <c r="F10" s="106"/>
      <c r="G10" s="106"/>
    </row>
    <row r="11" spans="1:20" s="196" customFormat="1">
      <c r="A11" s="242"/>
      <c r="B11" s="106"/>
      <c r="C11" s="106"/>
      <c r="D11" s="106"/>
      <c r="E11" s="106"/>
      <c r="F11" s="106"/>
      <c r="G11" s="106"/>
    </row>
    <row r="12" spans="1:20" s="196" customFormat="1">
      <c r="A12" s="242"/>
      <c r="B12" s="106"/>
      <c r="C12" s="106"/>
      <c r="D12" s="106"/>
      <c r="E12" s="106"/>
      <c r="F12" s="106"/>
      <c r="G12" s="106"/>
    </row>
    <row r="13" spans="1:20" s="196" customFormat="1">
      <c r="A13" s="242"/>
      <c r="B13" s="106"/>
      <c r="C13" s="106"/>
      <c r="D13" s="106"/>
      <c r="E13" s="106"/>
      <c r="F13" s="106"/>
      <c r="G13" s="106"/>
    </row>
    <row r="14" spans="1:20" s="196" customFormat="1">
      <c r="A14" s="242"/>
      <c r="B14" s="106"/>
      <c r="C14" s="106"/>
      <c r="D14" s="106"/>
      <c r="E14" s="106"/>
      <c r="F14" s="106"/>
      <c r="G14" s="106"/>
    </row>
    <row r="15" spans="1:20" s="196" customFormat="1">
      <c r="A15" s="242"/>
      <c r="B15" s="106"/>
      <c r="C15" s="106"/>
      <c r="D15" s="106"/>
      <c r="E15" s="106"/>
      <c r="F15" s="106"/>
      <c r="G15" s="106"/>
    </row>
    <row r="16" spans="1:20" s="196" customFormat="1">
      <c r="A16" s="242"/>
      <c r="B16" s="106"/>
      <c r="C16" s="106"/>
      <c r="D16" s="106"/>
      <c r="E16" s="106"/>
      <c r="F16" s="106"/>
      <c r="G16" s="106"/>
    </row>
    <row r="17" spans="1:20">
      <c r="G17" s="103"/>
      <c r="K17" s="132"/>
      <c r="O17"/>
      <c r="S17"/>
      <c r="T17"/>
    </row>
    <row r="18" spans="1:20">
      <c r="G18" s="24"/>
      <c r="K18" s="132"/>
      <c r="O18"/>
      <c r="S18"/>
      <c r="T18"/>
    </row>
    <row r="19" spans="1:20" ht="15" customHeight="1">
      <c r="G19" s="22"/>
      <c r="K19" s="132"/>
      <c r="O19"/>
      <c r="S19"/>
      <c r="T19"/>
    </row>
    <row r="21" spans="1:20">
      <c r="A21"/>
      <c r="B21" s="889" t="s">
        <v>1014</v>
      </c>
      <c r="C21" s="1551" t="s">
        <v>868</v>
      </c>
      <c r="D21" s="1552"/>
      <c r="E21" s="1552"/>
      <c r="F21" s="1553"/>
    </row>
    <row r="22" spans="1:20">
      <c r="A22" s="7"/>
      <c r="B22" s="7"/>
      <c r="C22" s="890">
        <v>2014</v>
      </c>
      <c r="D22" s="890">
        <v>2015</v>
      </c>
      <c r="E22" s="890">
        <v>2016</v>
      </c>
      <c r="F22" s="890">
        <v>2017</v>
      </c>
    </row>
    <row r="23" spans="1:20">
      <c r="A23"/>
      <c r="B23" s="890" t="s">
        <v>946</v>
      </c>
      <c r="C23" s="894">
        <v>19.057342479208</v>
      </c>
      <c r="D23" s="894">
        <v>28.972234179303999</v>
      </c>
      <c r="E23" s="894">
        <v>30.408453952659379</v>
      </c>
      <c r="F23" s="894">
        <v>30.537449262574381</v>
      </c>
    </row>
    <row r="24" spans="1:20">
      <c r="A24"/>
      <c r="B24" s="890" t="s">
        <v>71</v>
      </c>
      <c r="C24" s="894">
        <v>428.23230042927958</v>
      </c>
      <c r="D24" s="894">
        <v>453.69746819313917</v>
      </c>
      <c r="E24" s="894">
        <v>476.25303228452003</v>
      </c>
      <c r="F24" s="894">
        <v>490.3384490086101</v>
      </c>
    </row>
    <row r="25" spans="1:20">
      <c r="B25" s="890" t="s">
        <v>1013</v>
      </c>
      <c r="C25" s="1236">
        <f>+C23/C24</f>
        <v>4.4502347114180905E-2</v>
      </c>
      <c r="D25" s="1236">
        <f>+D23/D24</f>
        <v>6.3858046849339059E-2</v>
      </c>
      <c r="E25" s="1236">
        <f>+E23/E24</f>
        <v>6.3849365550061113E-2</v>
      </c>
      <c r="F25" s="1236">
        <f>+F23/F24</f>
        <v>6.2278308634202494E-2</v>
      </c>
    </row>
    <row r="27" spans="1:20">
      <c r="B27" t="s">
        <v>923</v>
      </c>
    </row>
    <row r="28" spans="1:20" s="242" customFormat="1"/>
    <row r="30" spans="1:20">
      <c r="K30" s="132"/>
      <c r="O30"/>
      <c r="S30"/>
      <c r="T30"/>
    </row>
    <row r="31" spans="1:20" ht="14.45" customHeight="1">
      <c r="K31" s="132"/>
      <c r="O31"/>
      <c r="S31"/>
      <c r="T31"/>
    </row>
    <row r="32" spans="1:20">
      <c r="K32" s="132"/>
      <c r="O32"/>
      <c r="S32"/>
      <c r="T32"/>
    </row>
    <row r="36" spans="4:7">
      <c r="G36"/>
    </row>
    <row r="37" spans="4:7">
      <c r="D37" s="23"/>
      <c r="E37" s="23"/>
    </row>
    <row r="38" spans="4:7">
      <c r="D38" s="23"/>
      <c r="E38" s="23"/>
    </row>
    <row r="39" spans="4:7">
      <c r="D39" s="23"/>
      <c r="E39" s="23"/>
    </row>
    <row r="40" spans="4:7">
      <c r="D40" s="23"/>
      <c r="E40" s="23"/>
    </row>
  </sheetData>
  <mergeCells count="1">
    <mergeCell ref="C21:F2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"/>
  <sheetViews>
    <sheetView showGridLines="0" zoomScale="70" zoomScaleNormal="70" workbookViewId="0">
      <selection activeCell="B1" sqref="B1"/>
    </sheetView>
  </sheetViews>
  <sheetFormatPr baseColWidth="10" defaultRowHeight="15"/>
  <cols>
    <col min="1" max="1" width="10.7109375" style="242" customWidth="1"/>
    <col min="2" max="2" width="27" customWidth="1"/>
    <col min="3" max="6" width="9" customWidth="1"/>
    <col min="7" max="7" width="9.42578125" bestFit="1" customWidth="1"/>
    <col min="8" max="14" width="8" bestFit="1" customWidth="1"/>
    <col min="15" max="15" width="8" customWidth="1"/>
    <col min="16" max="16" width="32.7109375" customWidth="1"/>
    <col min="17" max="17" width="14.140625" customWidth="1"/>
    <col min="18" max="23" width="7.140625" customWidth="1"/>
    <col min="25" max="25" width="24.85546875" bestFit="1" customWidth="1"/>
    <col min="26" max="33" width="7.140625" customWidth="1"/>
    <col min="34" max="34" width="28" bestFit="1" customWidth="1"/>
    <col min="35" max="35" width="12.5703125" bestFit="1" customWidth="1"/>
  </cols>
  <sheetData>
    <row r="1" spans="1:16" s="242" customFormat="1" ht="31.15" customHeight="1">
      <c r="A1" s="534" t="s">
        <v>829</v>
      </c>
    </row>
    <row r="2" spans="1:16" ht="23.25">
      <c r="B2" s="528" t="s">
        <v>242</v>
      </c>
      <c r="D2" s="12"/>
    </row>
    <row r="3" spans="1:16" s="242" customFormat="1" ht="23.25">
      <c r="B3" s="528"/>
    </row>
    <row r="4" spans="1:16" s="242" customFormat="1" ht="23.25">
      <c r="B4" s="528"/>
    </row>
    <row r="5" spans="1:16" s="242" customFormat="1" ht="23.25">
      <c r="B5" s="528"/>
    </row>
    <row r="6" spans="1:16" s="242" customFormat="1" ht="23.25">
      <c r="B6" s="528"/>
    </row>
    <row r="7" spans="1:16" s="242" customFormat="1" ht="23.25">
      <c r="B7" s="528"/>
    </row>
    <row r="8" spans="1:16" s="242" customFormat="1" ht="23.25">
      <c r="B8" s="528"/>
    </row>
    <row r="9" spans="1:16" s="242" customFormat="1" ht="23.25">
      <c r="B9" s="528"/>
    </row>
    <row r="10" spans="1:16" s="242" customFormat="1" ht="23.25">
      <c r="B10" s="528"/>
    </row>
    <row r="11" spans="1:16" s="242" customFormat="1" ht="23.25">
      <c r="B11" s="528"/>
    </row>
    <row r="12" spans="1:16" s="175" customFormat="1" ht="28.5">
      <c r="B12" s="214"/>
      <c r="C12" s="214"/>
      <c r="D12" s="214"/>
      <c r="E12" s="214"/>
      <c r="F12" s="214"/>
      <c r="G12" s="214"/>
      <c r="H12" s="214"/>
      <c r="I12" s="214"/>
      <c r="K12" s="215"/>
      <c r="L12" s="215"/>
      <c r="M12" s="215"/>
      <c r="N12" s="215"/>
      <c r="O12" s="215"/>
      <c r="P12" s="215"/>
    </row>
    <row r="13" spans="1:16" s="175" customFormat="1" ht="28.5">
      <c r="B13" s="214"/>
      <c r="C13" s="214"/>
      <c r="D13" s="214"/>
      <c r="E13" s="214"/>
      <c r="F13" s="214"/>
      <c r="G13" s="214"/>
      <c r="H13" s="214"/>
      <c r="I13" s="214"/>
      <c r="K13" s="215"/>
      <c r="L13" s="215"/>
      <c r="M13" s="215"/>
      <c r="N13" s="215"/>
      <c r="O13" s="215"/>
      <c r="P13" s="215"/>
    </row>
    <row r="14" spans="1:16" s="175" customFormat="1" ht="28.5">
      <c r="B14" s="214"/>
      <c r="C14" s="214"/>
      <c r="D14" s="214"/>
      <c r="E14" s="214"/>
      <c r="F14" s="214"/>
      <c r="G14" s="214"/>
      <c r="H14" s="214"/>
      <c r="I14" s="214"/>
      <c r="K14" s="215"/>
      <c r="L14" s="215"/>
      <c r="M14" s="215"/>
      <c r="N14" s="215"/>
      <c r="O14" s="215"/>
      <c r="P14" s="215"/>
    </row>
    <row r="15" spans="1:16" s="175" customFormat="1" ht="28.5">
      <c r="B15" s="214"/>
      <c r="C15" s="214"/>
      <c r="D15" s="214"/>
      <c r="E15" s="214"/>
      <c r="F15" s="214"/>
      <c r="G15" s="214"/>
      <c r="H15" s="214"/>
      <c r="I15" s="214"/>
      <c r="K15" s="215"/>
      <c r="L15" s="215"/>
      <c r="M15" s="215"/>
      <c r="N15" s="215"/>
      <c r="O15" s="215"/>
      <c r="P15" s="215"/>
    </row>
    <row r="16" spans="1:16" s="175" customFormat="1" ht="28.5">
      <c r="B16" s="214"/>
      <c r="C16" s="214"/>
      <c r="D16" s="214"/>
      <c r="E16" s="214"/>
      <c r="F16" s="214"/>
      <c r="G16" s="214"/>
      <c r="H16" s="214"/>
      <c r="I16" s="214"/>
      <c r="K16" s="215"/>
      <c r="L16" s="215"/>
      <c r="M16" s="215"/>
      <c r="N16" s="215"/>
      <c r="O16" s="215"/>
      <c r="P16" s="215"/>
    </row>
    <row r="17" spans="1:19" s="175" customFormat="1" ht="28.5">
      <c r="B17" s="214"/>
      <c r="C17" s="214"/>
      <c r="D17" s="214"/>
      <c r="E17" s="214"/>
      <c r="F17" s="214"/>
      <c r="G17" s="214"/>
      <c r="H17" s="214"/>
      <c r="I17" s="214"/>
      <c r="K17" s="215"/>
      <c r="L17" s="215"/>
      <c r="M17" s="215"/>
      <c r="N17" s="215"/>
      <c r="O17" s="215"/>
      <c r="P17" s="215"/>
    </row>
    <row r="18" spans="1:19" s="175" customFormat="1" ht="28.5">
      <c r="B18" s="214"/>
      <c r="C18" s="214"/>
      <c r="D18" s="214"/>
      <c r="E18" s="214"/>
      <c r="F18" s="214"/>
      <c r="G18" s="214"/>
      <c r="H18" s="214"/>
      <c r="I18" s="214"/>
      <c r="K18" s="215"/>
      <c r="L18" s="215"/>
      <c r="M18" s="215"/>
      <c r="N18" s="215"/>
      <c r="O18" s="215"/>
      <c r="P18" s="215"/>
    </row>
    <row r="19" spans="1:19" s="175" customFormat="1" ht="28.5">
      <c r="B19" s="242" t="s">
        <v>923</v>
      </c>
      <c r="C19" s="214"/>
      <c r="D19" s="214"/>
      <c r="E19" s="214"/>
      <c r="F19" s="214"/>
      <c r="G19" s="214"/>
      <c r="H19" s="214"/>
      <c r="I19" s="214"/>
      <c r="K19" s="215"/>
      <c r="L19" s="215"/>
      <c r="M19" s="215"/>
      <c r="N19" s="215"/>
      <c r="O19" s="215"/>
      <c r="P19" s="215"/>
    </row>
    <row r="20" spans="1:19" s="64" customFormat="1" ht="18.75">
      <c r="A20" s="172"/>
      <c r="B20" s="148"/>
      <c r="C20" s="148"/>
      <c r="D20" s="148"/>
      <c r="E20" s="148"/>
      <c r="F20" s="148"/>
    </row>
    <row r="21" spans="1:19">
      <c r="B21" s="12"/>
      <c r="C21" s="561">
        <v>2013</v>
      </c>
      <c r="D21" s="561">
        <v>2014</v>
      </c>
      <c r="E21" s="561">
        <v>2015</v>
      </c>
      <c r="F21" s="561">
        <v>2016</v>
      </c>
      <c r="G21" s="561">
        <v>2017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14"/>
    </row>
    <row r="22" spans="1:19" ht="15" customHeight="1">
      <c r="B22" s="543" t="s">
        <v>79</v>
      </c>
      <c r="C22" s="554">
        <v>3.3E-3</v>
      </c>
      <c r="D22" s="554">
        <v>2.3999999999999998E-3</v>
      </c>
      <c r="E22" s="554">
        <v>3.9920387013981633E-3</v>
      </c>
      <c r="F22" s="555">
        <v>3.9578497720803739E-3</v>
      </c>
      <c r="G22" s="555">
        <v>4.0654575164645714E-3</v>
      </c>
      <c r="H22" s="18"/>
      <c r="I22" s="18"/>
      <c r="J22" s="18"/>
      <c r="K22" s="19"/>
      <c r="L22" s="19"/>
      <c r="M22" s="19"/>
      <c r="N22" s="19"/>
      <c r="O22" s="19"/>
      <c r="P22" s="19"/>
      <c r="Q22" s="19"/>
      <c r="R22" s="19"/>
      <c r="S22" s="14"/>
    </row>
    <row r="23" spans="1:19" ht="15" customHeight="1">
      <c r="B23" s="543" t="s">
        <v>185</v>
      </c>
      <c r="C23" s="556">
        <v>6.9999999999999999E-4</v>
      </c>
      <c r="D23" s="554">
        <v>1.1999999999999999E-3</v>
      </c>
      <c r="E23" s="554">
        <v>4.5080853082765191E-3</v>
      </c>
      <c r="F23" s="555">
        <v>5.1269578592973855E-3</v>
      </c>
      <c r="G23" s="555">
        <v>5.8648364542252798E-3</v>
      </c>
      <c r="H23" s="18"/>
      <c r="I23" s="18"/>
      <c r="J23" s="18"/>
      <c r="K23" s="19"/>
      <c r="L23" s="19"/>
      <c r="M23" s="19"/>
      <c r="N23" s="19"/>
      <c r="O23" s="19"/>
      <c r="P23" s="19"/>
      <c r="Q23" s="19"/>
      <c r="R23" s="19"/>
      <c r="S23" s="14"/>
    </row>
    <row r="24" spans="1:19" ht="15" customHeight="1">
      <c r="B24" s="557" t="s">
        <v>189</v>
      </c>
      <c r="C24" s="554">
        <v>1.2999999999999999E-3</v>
      </c>
      <c r="D24" s="554">
        <v>2.0999999999999999E-3</v>
      </c>
      <c r="E24" s="554">
        <v>9.3440443872469211E-4</v>
      </c>
      <c r="F24" s="555">
        <v>1.5430948486129695E-3</v>
      </c>
      <c r="G24" s="555">
        <v>1.6465517195114734E-3</v>
      </c>
      <c r="H24" s="18"/>
      <c r="I24" s="18"/>
      <c r="J24" s="18"/>
      <c r="K24" s="14"/>
      <c r="L24" s="19"/>
      <c r="M24" s="19"/>
      <c r="N24" s="19"/>
      <c r="O24" s="14"/>
      <c r="P24" s="20"/>
      <c r="Q24" s="20"/>
      <c r="R24" s="20"/>
      <c r="S24" s="14"/>
    </row>
    <row r="25" spans="1:19" ht="15" customHeight="1">
      <c r="B25" s="558" t="s">
        <v>80</v>
      </c>
      <c r="C25" s="559">
        <v>2.8999999999999998E-3</v>
      </c>
      <c r="D25" s="559">
        <v>2.3E-3</v>
      </c>
      <c r="E25" s="559">
        <v>3.7577566858007631E-3</v>
      </c>
      <c r="F25" s="560">
        <v>3.8355057770673769E-3</v>
      </c>
      <c r="G25" s="560">
        <v>3.9614396265938729E-3</v>
      </c>
      <c r="H25" s="104"/>
      <c r="I25" s="104"/>
      <c r="J25" s="104"/>
      <c r="K25" s="105"/>
      <c r="L25" s="105"/>
      <c r="M25" s="105"/>
      <c r="N25" s="105"/>
      <c r="O25" s="105"/>
      <c r="P25" s="105"/>
      <c r="Q25" s="105"/>
      <c r="R25" s="105"/>
      <c r="S25" s="14"/>
    </row>
    <row r="26" spans="1:19">
      <c r="B26" s="21"/>
      <c r="C26" s="21"/>
      <c r="D26" s="21"/>
      <c r="E26" s="21"/>
      <c r="F26" s="21"/>
      <c r="G26" s="21"/>
    </row>
    <row r="27" spans="1:19">
      <c r="B27" s="12"/>
      <c r="C27" s="12"/>
      <c r="D27" s="12"/>
      <c r="E27" s="12"/>
      <c r="F27" s="12"/>
      <c r="G27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26.7109375" customWidth="1"/>
    <col min="3" max="6" width="7" bestFit="1" customWidth="1"/>
    <col min="7" max="7" width="6.28515625" bestFit="1" customWidth="1"/>
    <col min="9" max="9" width="24.85546875" bestFit="1" customWidth="1"/>
    <col min="10" max="10" width="7" customWidth="1"/>
    <col min="11" max="11" width="28" bestFit="1" customWidth="1"/>
    <col min="12" max="12" width="12.5703125" bestFit="1" customWidth="1"/>
  </cols>
  <sheetData>
    <row r="1" spans="1:13" s="242" customFormat="1" ht="31.15" customHeight="1">
      <c r="A1" s="534" t="s">
        <v>829</v>
      </c>
    </row>
    <row r="2" spans="1:13" ht="23.25">
      <c r="B2" s="528" t="s">
        <v>243</v>
      </c>
      <c r="C2" s="12"/>
      <c r="D2" s="12"/>
      <c r="E2" s="12"/>
      <c r="F2" s="12"/>
      <c r="G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s="196" customFormat="1">
      <c r="A4" s="242"/>
    </row>
    <row r="5" spans="1:13" s="196" customFormat="1">
      <c r="A5" s="242"/>
    </row>
    <row r="6" spans="1:13" s="196" customFormat="1">
      <c r="A6" s="242"/>
    </row>
    <row r="7" spans="1:13" s="196" customFormat="1">
      <c r="A7" s="242"/>
    </row>
    <row r="8" spans="1:13" s="196" customFormat="1">
      <c r="A8" s="242"/>
    </row>
    <row r="9" spans="1:13" s="196" customFormat="1">
      <c r="A9" s="242"/>
    </row>
    <row r="10" spans="1:13" s="196" customFormat="1">
      <c r="A10" s="242"/>
    </row>
    <row r="11" spans="1:13" s="196" customFormat="1">
      <c r="A11" s="242"/>
    </row>
    <row r="12" spans="1:13" s="196" customFormat="1">
      <c r="A12" s="242"/>
    </row>
    <row r="13" spans="1:13" s="196" customFormat="1">
      <c r="A13" s="242"/>
    </row>
    <row r="14" spans="1:13" s="196" customFormat="1">
      <c r="A14" s="242"/>
    </row>
    <row r="15" spans="1:13" s="196" customFormat="1">
      <c r="A15" s="242"/>
    </row>
    <row r="16" spans="1:13" s="196" customFormat="1">
      <c r="A16" s="242"/>
    </row>
    <row r="17" spans="1:13" s="196" customFormat="1">
      <c r="A17" s="242"/>
    </row>
    <row r="18" spans="1:13" s="196" customFormat="1">
      <c r="A18" s="242"/>
    </row>
    <row r="19" spans="1:13" s="196" customFormat="1">
      <c r="A19" s="242"/>
    </row>
    <row r="20" spans="1:13" s="196" customFormat="1">
      <c r="A20" s="242"/>
    </row>
    <row r="21" spans="1:13">
      <c r="G21" s="12"/>
      <c r="H21" s="12"/>
      <c r="I21" s="12"/>
      <c r="J21" s="12"/>
      <c r="K21" s="12"/>
      <c r="L21" s="12"/>
      <c r="M21" s="12"/>
    </row>
    <row r="22" spans="1:13">
      <c r="G22" s="12"/>
      <c r="H22" s="12"/>
      <c r="I22" s="12"/>
      <c r="J22" s="12"/>
      <c r="K22" s="12"/>
      <c r="L22" s="12"/>
      <c r="M22" s="12"/>
    </row>
    <row r="23" spans="1:13">
      <c r="G23" s="12"/>
      <c r="H23" s="12"/>
      <c r="I23" s="12"/>
      <c r="J23" s="12"/>
      <c r="K23" s="12"/>
      <c r="L23" s="12"/>
      <c r="M23" s="12"/>
    </row>
    <row r="24" spans="1:13">
      <c r="B24" t="s">
        <v>923</v>
      </c>
      <c r="G24" s="12"/>
      <c r="H24" s="12"/>
      <c r="I24" s="12"/>
      <c r="J24" s="12"/>
      <c r="K24" s="12"/>
      <c r="L24" s="12"/>
      <c r="M24" s="12"/>
    </row>
    <row r="25" spans="1:13">
      <c r="B25" s="242" t="s">
        <v>971</v>
      </c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7" spans="1:13">
      <c r="B27" s="12"/>
      <c r="C27" s="562">
        <v>2013</v>
      </c>
      <c r="D27" s="562">
        <v>2014</v>
      </c>
      <c r="E27" s="562">
        <v>2015</v>
      </c>
      <c r="F27" s="562">
        <v>2016</v>
      </c>
      <c r="G27" s="562">
        <v>2017</v>
      </c>
    </row>
    <row r="28" spans="1:13">
      <c r="B28" s="608" t="s">
        <v>192</v>
      </c>
      <c r="C28" s="221">
        <v>0.51295464969949101</v>
      </c>
      <c r="D28" s="221">
        <v>0.49877692562517106</v>
      </c>
      <c r="E28" s="221">
        <v>0.46812691041428683</v>
      </c>
      <c r="F28" s="221">
        <v>0.45970621524612887</v>
      </c>
      <c r="G28" s="892">
        <v>0.47207741378322665</v>
      </c>
    </row>
    <row r="29" spans="1:13">
      <c r="B29" s="608" t="s">
        <v>193</v>
      </c>
      <c r="C29" s="222">
        <v>0.32867826627908842</v>
      </c>
      <c r="D29" s="222">
        <v>0.32755783024438079</v>
      </c>
      <c r="E29" s="222">
        <v>0.3276765560205826</v>
      </c>
      <c r="F29" s="222">
        <v>0.32854964398720121</v>
      </c>
      <c r="G29" s="587">
        <v>0.35969901404448568</v>
      </c>
    </row>
    <row r="30" spans="1:13">
      <c r="B30" s="608" t="s">
        <v>100</v>
      </c>
      <c r="C30" s="222">
        <v>0.15836706248215723</v>
      </c>
      <c r="D30" s="222">
        <v>0.17366523705125106</v>
      </c>
      <c r="E30" s="222">
        <v>0.20419205192041609</v>
      </c>
      <c r="F30" s="222">
        <v>0.21174415396980606</v>
      </c>
      <c r="G30" s="587">
        <v>0.16822357910504043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style="242" customWidth="1"/>
    <col min="2" max="2" width="78.42578125" customWidth="1"/>
    <col min="3" max="5" width="8.7109375" customWidth="1"/>
    <col min="6" max="6" width="9.140625" customWidth="1"/>
  </cols>
  <sheetData>
    <row r="1" spans="1:6" s="242" customFormat="1" ht="31.15" customHeight="1">
      <c r="A1" s="534" t="s">
        <v>829</v>
      </c>
    </row>
    <row r="2" spans="1:6" ht="23.25">
      <c r="B2" s="528" t="s">
        <v>244</v>
      </c>
    </row>
    <row r="3" spans="1:6" s="196" customFormat="1">
      <c r="A3" s="242"/>
      <c r="B3" s="199"/>
    </row>
    <row r="4" spans="1:6">
      <c r="B4" s="17" t="s">
        <v>170</v>
      </c>
      <c r="C4" s="550">
        <v>2014</v>
      </c>
      <c r="D4" s="550" t="s">
        <v>168</v>
      </c>
      <c r="E4" s="550">
        <v>2016</v>
      </c>
      <c r="F4" s="550">
        <v>2017</v>
      </c>
    </row>
    <row r="5" spans="1:6">
      <c r="B5" s="609" t="s">
        <v>169</v>
      </c>
      <c r="C5" s="893">
        <v>0.17799250061175451</v>
      </c>
      <c r="D5" s="893">
        <v>0.22804301892162368</v>
      </c>
      <c r="E5" s="893">
        <v>0.18414408116122738</v>
      </c>
      <c r="F5" s="893">
        <v>0.21766757188337219</v>
      </c>
    </row>
    <row r="6" spans="1:6" s="12" customFormat="1" ht="15.75" customHeight="1">
      <c r="A6" s="242"/>
      <c r="C6" s="118"/>
      <c r="D6" s="96"/>
    </row>
    <row r="7" spans="1:6" s="132" customFormat="1" ht="15.75" customHeight="1">
      <c r="A7" s="242"/>
      <c r="B7" s="141" t="s">
        <v>923</v>
      </c>
      <c r="C7" s="118"/>
      <c r="D7" s="96"/>
    </row>
    <row r="8" spans="1:6">
      <c r="B8" s="141" t="s">
        <v>971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ignoredErrors>
    <ignoredError sqref="D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showGridLines="0" zoomScale="85" zoomScaleNormal="85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4.5703125" style="242" customWidth="1"/>
    <col min="3" max="6" width="11.5703125" style="242"/>
    <col min="7" max="7" width="13.5703125" style="242" customWidth="1"/>
    <col min="8" max="16384" width="11.5703125" style="242"/>
  </cols>
  <sheetData>
    <row r="1" spans="1:7" ht="31.15" customHeight="1">
      <c r="A1" s="534" t="s">
        <v>829</v>
      </c>
    </row>
    <row r="2" spans="1:7" ht="23.25">
      <c r="B2" s="528" t="s">
        <v>1101</v>
      </c>
    </row>
    <row r="4" spans="1:7" ht="15.75" thickBot="1"/>
    <row r="5" spans="1:7" ht="15.75" thickBot="1">
      <c r="C5" s="1443" t="s">
        <v>892</v>
      </c>
      <c r="D5" s="1444"/>
      <c r="E5" s="1444"/>
      <c r="F5" s="1444"/>
      <c r="G5" s="1445"/>
    </row>
    <row r="6" spans="1:7">
      <c r="B6" s="650" t="s">
        <v>893</v>
      </c>
      <c r="C6" s="668" t="s">
        <v>359</v>
      </c>
      <c r="D6" s="663" t="s">
        <v>350</v>
      </c>
      <c r="E6" s="663" t="s">
        <v>361</v>
      </c>
      <c r="F6" s="663" t="s">
        <v>363</v>
      </c>
      <c r="G6" s="825" t="s">
        <v>51</v>
      </c>
    </row>
    <row r="7" spans="1:7">
      <c r="B7" s="664" t="s">
        <v>41</v>
      </c>
      <c r="C7" s="651">
        <v>49</v>
      </c>
      <c r="D7" s="651">
        <v>18</v>
      </c>
      <c r="E7" s="651">
        <v>11</v>
      </c>
      <c r="F7" s="651">
        <v>3</v>
      </c>
      <c r="G7" s="651">
        <v>81</v>
      </c>
    </row>
    <row r="8" spans="1:7">
      <c r="B8" s="664" t="s">
        <v>38</v>
      </c>
      <c r="C8" s="651">
        <v>1</v>
      </c>
      <c r="D8" s="651">
        <v>15</v>
      </c>
      <c r="E8" s="651">
        <v>1</v>
      </c>
      <c r="F8" s="651"/>
      <c r="G8" s="651">
        <v>17</v>
      </c>
    </row>
    <row r="9" spans="1:7">
      <c r="B9" s="664" t="s">
        <v>295</v>
      </c>
      <c r="C9" s="651">
        <v>1</v>
      </c>
      <c r="D9" s="651">
        <v>8</v>
      </c>
      <c r="E9" s="651">
        <v>1</v>
      </c>
      <c r="F9" s="651">
        <v>1</v>
      </c>
      <c r="G9" s="651">
        <v>11</v>
      </c>
    </row>
    <row r="10" spans="1:7">
      <c r="B10" s="664" t="s">
        <v>894</v>
      </c>
      <c r="C10" s="651"/>
      <c r="D10" s="651">
        <v>6</v>
      </c>
      <c r="E10" s="651"/>
      <c r="F10" s="651"/>
      <c r="G10" s="651">
        <v>6</v>
      </c>
    </row>
    <row r="11" spans="1:7">
      <c r="B11" s="664" t="s">
        <v>39</v>
      </c>
      <c r="C11" s="651"/>
      <c r="D11" s="651">
        <v>4</v>
      </c>
      <c r="E11" s="651">
        <v>1</v>
      </c>
      <c r="F11" s="651"/>
      <c r="G11" s="651">
        <v>5</v>
      </c>
    </row>
    <row r="12" spans="1:7">
      <c r="B12" s="664" t="s">
        <v>304</v>
      </c>
      <c r="C12" s="651">
        <v>3</v>
      </c>
      <c r="D12" s="651">
        <v>2</v>
      </c>
      <c r="E12" s="651"/>
      <c r="F12" s="651"/>
      <c r="G12" s="651">
        <v>5</v>
      </c>
    </row>
    <row r="13" spans="1:7">
      <c r="B13" s="664" t="s">
        <v>43</v>
      </c>
      <c r="C13" s="651">
        <v>1</v>
      </c>
      <c r="D13" s="651">
        <v>4</v>
      </c>
      <c r="E13" s="651"/>
      <c r="F13" s="651"/>
      <c r="G13" s="651">
        <v>5</v>
      </c>
    </row>
    <row r="14" spans="1:7">
      <c r="B14" s="664" t="s">
        <v>37</v>
      </c>
      <c r="C14" s="651"/>
      <c r="D14" s="651">
        <v>3</v>
      </c>
      <c r="E14" s="651">
        <v>1</v>
      </c>
      <c r="F14" s="651"/>
      <c r="G14" s="651">
        <v>4</v>
      </c>
    </row>
    <row r="15" spans="1:7">
      <c r="B15" s="664" t="s">
        <v>293</v>
      </c>
      <c r="C15" s="651"/>
      <c r="D15" s="651">
        <v>2</v>
      </c>
      <c r="E15" s="651">
        <v>1</v>
      </c>
      <c r="F15" s="651"/>
      <c r="G15" s="651">
        <v>3</v>
      </c>
    </row>
    <row r="16" spans="1:7">
      <c r="B16" s="664" t="s">
        <v>895</v>
      </c>
      <c r="C16" s="651"/>
      <c r="D16" s="651">
        <v>2</v>
      </c>
      <c r="E16" s="651"/>
      <c r="F16" s="651"/>
      <c r="G16" s="651">
        <v>2</v>
      </c>
    </row>
    <row r="17" spans="2:7">
      <c r="B17" s="664" t="s">
        <v>312</v>
      </c>
      <c r="C17" s="651"/>
      <c r="D17" s="651">
        <v>2</v>
      </c>
      <c r="E17" s="651"/>
      <c r="F17" s="651"/>
      <c r="G17" s="651">
        <v>2</v>
      </c>
    </row>
    <row r="18" spans="2:7">
      <c r="B18" s="664" t="s">
        <v>307</v>
      </c>
      <c r="C18" s="651">
        <v>1</v>
      </c>
      <c r="D18" s="651"/>
      <c r="E18" s="651"/>
      <c r="F18" s="651"/>
      <c r="G18" s="651">
        <v>1</v>
      </c>
    </row>
    <row r="19" spans="2:7">
      <c r="B19" s="664" t="s">
        <v>896</v>
      </c>
      <c r="C19" s="651">
        <v>1</v>
      </c>
      <c r="D19" s="651"/>
      <c r="E19" s="651"/>
      <c r="F19" s="651"/>
      <c r="G19" s="651">
        <v>1</v>
      </c>
    </row>
    <row r="20" spans="2:7" ht="15.75" thickBot="1">
      <c r="B20" s="652" t="s">
        <v>51</v>
      </c>
      <c r="C20" s="652">
        <f>SUM(C7:C19)</f>
        <v>57</v>
      </c>
      <c r="D20" s="652">
        <f>SUM(D7:D19)</f>
        <v>66</v>
      </c>
      <c r="E20" s="652">
        <f>SUM(E7:E19)</f>
        <v>16</v>
      </c>
      <c r="F20" s="652">
        <f>SUM(F7:F19)</f>
        <v>4</v>
      </c>
      <c r="G20" s="826">
        <f>SUM(G7:G19)</f>
        <v>143</v>
      </c>
    </row>
    <row r="38" spans="2:2">
      <c r="B38" s="7" t="s">
        <v>923</v>
      </c>
    </row>
    <row r="39" spans="2:2">
      <c r="B39" s="13" t="s">
        <v>995</v>
      </c>
    </row>
  </sheetData>
  <mergeCells count="1">
    <mergeCell ref="C5:G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41.85546875" customWidth="1"/>
    <col min="3" max="5" width="8.7109375" customWidth="1"/>
    <col min="6" max="6" width="12.28515625" bestFit="1" customWidth="1"/>
    <col min="7" max="10" width="20.5703125" bestFit="1" customWidth="1"/>
    <col min="11" max="11" width="12.28515625" bestFit="1" customWidth="1"/>
  </cols>
  <sheetData>
    <row r="1" spans="1:6" s="242" customFormat="1" ht="31.15" customHeight="1">
      <c r="A1" s="534" t="s">
        <v>829</v>
      </c>
    </row>
    <row r="2" spans="1:6" ht="23.25">
      <c r="B2" s="528" t="s">
        <v>745</v>
      </c>
    </row>
    <row r="3" spans="1:6" s="196" customFormat="1" ht="13.5" customHeight="1">
      <c r="A3" s="242"/>
      <c r="B3" s="216"/>
      <c r="C3" s="216"/>
      <c r="D3" s="216"/>
      <c r="E3" s="216"/>
    </row>
    <row r="4" spans="1:6" ht="13.5" customHeight="1">
      <c r="B4" s="17" t="s">
        <v>170</v>
      </c>
      <c r="C4" s="550">
        <v>2014</v>
      </c>
      <c r="D4" s="550" t="s">
        <v>168</v>
      </c>
      <c r="E4" s="550">
        <v>2016</v>
      </c>
      <c r="F4" s="550">
        <v>2017</v>
      </c>
    </row>
    <row r="5" spans="1:6" ht="30">
      <c r="B5" s="610" t="s">
        <v>206</v>
      </c>
      <c r="C5" s="611">
        <v>0.46269614835948653</v>
      </c>
      <c r="D5" s="611">
        <v>0.42548459929465099</v>
      </c>
      <c r="E5" s="611">
        <v>0.41463429284339953</v>
      </c>
      <c r="F5" s="611">
        <v>0.42343135476750821</v>
      </c>
    </row>
    <row r="6" spans="1:6">
      <c r="B6" s="141"/>
      <c r="C6" s="116"/>
      <c r="D6" s="132"/>
    </row>
    <row r="7" spans="1:6">
      <c r="B7" s="141" t="s">
        <v>923</v>
      </c>
    </row>
    <row r="8" spans="1:6">
      <c r="B8" s="141" t="s">
        <v>921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ignoredErrors>
    <ignoredError sqref="D4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0.140625" style="100" customWidth="1"/>
    <col min="3" max="6" width="13.85546875" style="100" customWidth="1"/>
    <col min="7" max="7" width="9.85546875" style="100" bestFit="1" customWidth="1"/>
    <col min="8" max="8" width="7.5703125" style="100" customWidth="1"/>
    <col min="9" max="9" width="8" style="100" customWidth="1"/>
    <col min="10" max="10" width="17.28515625" style="100" bestFit="1" customWidth="1"/>
    <col min="11" max="11" width="24.140625" style="100" bestFit="1" customWidth="1"/>
    <col min="12" max="12" width="7.5703125" style="100" bestFit="1" customWidth="1"/>
    <col min="13" max="13" width="5.7109375" style="100" bestFit="1" customWidth="1"/>
    <col min="14" max="65" width="23.85546875" style="100" bestFit="1" customWidth="1"/>
    <col min="66" max="66" width="12.5703125" style="100" bestFit="1" customWidth="1"/>
    <col min="67" max="16384" width="11.5703125" style="100"/>
  </cols>
  <sheetData>
    <row r="1" spans="1:6" s="242" customFormat="1" ht="31.15" customHeight="1">
      <c r="A1" s="534" t="s">
        <v>829</v>
      </c>
    </row>
    <row r="2" spans="1:6" ht="23.25">
      <c r="B2" s="528" t="s">
        <v>271</v>
      </c>
    </row>
    <row r="3" spans="1:6" s="172" customFormat="1" ht="23.25">
      <c r="B3" s="198"/>
      <c r="C3" s="198"/>
      <c r="D3" s="198"/>
      <c r="E3" s="198"/>
      <c r="F3" s="198"/>
    </row>
    <row r="4" spans="1:6" s="172" customFormat="1" ht="23.25">
      <c r="B4" s="198"/>
      <c r="C4" s="198"/>
      <c r="D4" s="198"/>
      <c r="E4" s="198"/>
    </row>
    <row r="5" spans="1:6" s="172" customFormat="1" ht="23.25">
      <c r="B5" s="198"/>
      <c r="C5" s="198"/>
      <c r="D5" s="198"/>
      <c r="E5" s="198"/>
    </row>
    <row r="6" spans="1:6" s="172" customFormat="1" ht="23.25">
      <c r="B6" s="198"/>
      <c r="C6" s="198"/>
      <c r="D6" s="198"/>
      <c r="E6" s="198"/>
    </row>
    <row r="7" spans="1:6" s="172" customFormat="1" ht="23.25">
      <c r="B7" s="198"/>
      <c r="C7" s="198"/>
      <c r="D7" s="198"/>
      <c r="E7" s="198"/>
    </row>
    <row r="8" spans="1:6" s="172" customFormat="1" ht="23.25">
      <c r="B8" s="198"/>
      <c r="C8" s="198"/>
      <c r="D8" s="198"/>
      <c r="E8" s="198"/>
    </row>
    <row r="9" spans="1:6" s="172" customFormat="1" ht="23.25">
      <c r="B9" s="198"/>
      <c r="C9" s="198"/>
      <c r="D9" s="198"/>
      <c r="E9" s="198"/>
    </row>
    <row r="10" spans="1:6" s="172" customFormat="1" ht="23.25">
      <c r="B10" s="198"/>
      <c r="C10" s="198"/>
      <c r="D10" s="198"/>
      <c r="E10" s="198"/>
    </row>
    <row r="11" spans="1:6" s="172" customFormat="1" ht="23.25">
      <c r="B11" s="198"/>
      <c r="C11" s="198"/>
      <c r="D11" s="198"/>
      <c r="E11" s="198"/>
    </row>
    <row r="12" spans="1:6" s="172" customFormat="1" ht="23.25">
      <c r="B12" s="198"/>
      <c r="C12" s="198"/>
      <c r="D12" s="198"/>
      <c r="E12" s="198"/>
    </row>
    <row r="13" spans="1:6" s="172" customFormat="1" ht="23.25">
      <c r="B13" s="198"/>
      <c r="C13" s="198"/>
      <c r="D13" s="198"/>
      <c r="E13" s="198"/>
    </row>
    <row r="14" spans="1:6" s="172" customFormat="1" ht="23.25">
      <c r="B14" s="198"/>
      <c r="C14" s="198"/>
      <c r="D14" s="198"/>
      <c r="E14" s="198"/>
    </row>
    <row r="15" spans="1:6" s="172" customFormat="1" ht="23.25">
      <c r="B15" s="198"/>
      <c r="C15" s="198"/>
      <c r="D15" s="198"/>
      <c r="E15" s="198"/>
    </row>
    <row r="16" spans="1:6" s="172" customFormat="1" ht="23.25">
      <c r="B16" s="198"/>
      <c r="C16" s="198"/>
      <c r="D16" s="198"/>
      <c r="E16" s="198"/>
    </row>
    <row r="17" spans="2:6" s="172" customFormat="1" ht="15" customHeight="1">
      <c r="B17" s="896" t="s">
        <v>923</v>
      </c>
      <c r="C17" s="198"/>
      <c r="D17" s="198"/>
      <c r="E17" s="198"/>
    </row>
    <row r="18" spans="2:6" s="172" customFormat="1" ht="12.75" customHeight="1">
      <c r="B18" s="896" t="s">
        <v>971</v>
      </c>
      <c r="C18" s="198"/>
      <c r="D18" s="198"/>
      <c r="E18" s="198"/>
    </row>
    <row r="19" spans="2:6" s="172" customFormat="1" ht="12.75" customHeight="1">
      <c r="B19" s="896" t="s">
        <v>1015</v>
      </c>
      <c r="C19" s="895"/>
      <c r="D19" s="895"/>
      <c r="E19" s="895"/>
      <c r="F19" s="895"/>
    </row>
    <row r="20" spans="2:6" s="172" customFormat="1" ht="23.25">
      <c r="B20" s="198"/>
      <c r="C20" s="198"/>
      <c r="D20" s="198"/>
      <c r="E20" s="198"/>
    </row>
    <row r="21" spans="2:6" s="172" customFormat="1">
      <c r="B21" s="246"/>
      <c r="C21" s="1554" t="s">
        <v>192</v>
      </c>
      <c r="D21" s="1555"/>
      <c r="E21" s="1554" t="s">
        <v>193</v>
      </c>
      <c r="F21" s="1555"/>
    </row>
    <row r="22" spans="2:6" s="172" customFormat="1">
      <c r="B22" s="244"/>
      <c r="C22" s="561">
        <v>2015</v>
      </c>
      <c r="D22" s="561">
        <v>2016</v>
      </c>
      <c r="E22" s="561">
        <v>2015</v>
      </c>
      <c r="F22" s="561">
        <v>2016</v>
      </c>
    </row>
    <row r="23" spans="2:6" s="172" customFormat="1">
      <c r="B23" s="125" t="s">
        <v>120</v>
      </c>
      <c r="C23" s="126">
        <v>0.15475339996893148</v>
      </c>
      <c r="D23" s="126">
        <v>0.30655294338653205</v>
      </c>
      <c r="E23" s="126">
        <v>9.850621277232513E-2</v>
      </c>
      <c r="F23" s="126">
        <v>8.0440325625425607E-2</v>
      </c>
    </row>
    <row r="24" spans="2:6" s="172" customFormat="1">
      <c r="B24" s="125" t="s">
        <v>121</v>
      </c>
      <c r="C24" s="126">
        <v>0.49070126734791725</v>
      </c>
      <c r="D24" s="126">
        <v>0.49715393259229013</v>
      </c>
      <c r="E24" s="126">
        <v>0.37871314598306988</v>
      </c>
      <c r="F24" s="126">
        <v>0.33924953432894345</v>
      </c>
    </row>
    <row r="25" spans="2:6">
      <c r="B25" s="125" t="s">
        <v>122</v>
      </c>
      <c r="C25" s="126">
        <v>0.74484068679325666</v>
      </c>
      <c r="D25" s="126">
        <v>0.78511122518837451</v>
      </c>
      <c r="E25" s="126">
        <v>0.58477648578555796</v>
      </c>
      <c r="F25" s="126">
        <v>0.60164101026606276</v>
      </c>
    </row>
    <row r="26" spans="2:6">
      <c r="B26" s="125" t="s">
        <v>153</v>
      </c>
      <c r="C26" s="165">
        <v>0.46871219052586566</v>
      </c>
      <c r="D26" s="165">
        <v>0.46076807509477113</v>
      </c>
      <c r="E26" s="165">
        <v>0.33080816814632141</v>
      </c>
      <c r="F26" s="165">
        <v>0.32956929129783591</v>
      </c>
    </row>
  </sheetData>
  <mergeCells count="2">
    <mergeCell ref="C21:D21"/>
    <mergeCell ref="E21:F2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style="242" customWidth="1"/>
    <col min="2" max="2" width="54.42578125" customWidth="1"/>
    <col min="3" max="18" width="8.7109375" customWidth="1"/>
  </cols>
  <sheetData>
    <row r="1" spans="1:18" s="242" customFormat="1" ht="31.15" customHeight="1">
      <c r="A1" s="534" t="s">
        <v>829</v>
      </c>
    </row>
    <row r="2" spans="1:18" ht="23.25">
      <c r="B2" s="528" t="s">
        <v>747</v>
      </c>
    </row>
    <row r="3" spans="1:18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9" spans="1:18" ht="15.75" thickBot="1"/>
    <row r="10" spans="1:18" ht="15.75" customHeight="1" thickBot="1">
      <c r="B10" s="172"/>
      <c r="C10" s="1565" t="s">
        <v>947</v>
      </c>
      <c r="D10" s="1566"/>
      <c r="E10" s="1566"/>
      <c r="F10" s="1566"/>
      <c r="G10" s="1566"/>
      <c r="H10" s="1566"/>
      <c r="I10" s="1566"/>
      <c r="J10" s="1567"/>
      <c r="K10" s="1565" t="s">
        <v>948</v>
      </c>
      <c r="L10" s="1566"/>
      <c r="M10" s="1566"/>
      <c r="N10" s="1566"/>
      <c r="O10" s="1566"/>
      <c r="P10" s="1566"/>
      <c r="Q10" s="1566"/>
      <c r="R10" s="1567"/>
    </row>
    <row r="11" spans="1:18" ht="15.75" thickBot="1">
      <c r="B11" s="166" t="s">
        <v>207</v>
      </c>
      <c r="C11" s="1556" t="s">
        <v>79</v>
      </c>
      <c r="D11" s="1557"/>
      <c r="E11" s="1557"/>
      <c r="F11" s="1558"/>
      <c r="G11" s="1557" t="s">
        <v>185</v>
      </c>
      <c r="H11" s="1557"/>
      <c r="I11" s="1557"/>
      <c r="J11" s="1558"/>
      <c r="K11" s="1559" t="s">
        <v>79</v>
      </c>
      <c r="L11" s="1560"/>
      <c r="M11" s="1560"/>
      <c r="N11" s="1561"/>
      <c r="O11" s="1562" t="s">
        <v>185</v>
      </c>
      <c r="P11" s="1563"/>
      <c r="Q11" s="1563"/>
      <c r="R11" s="1564"/>
    </row>
    <row r="12" spans="1:18" ht="15.75" thickBot="1">
      <c r="B12" s="897"/>
      <c r="C12" s="1151">
        <v>2014</v>
      </c>
      <c r="D12" s="1152">
        <v>2015</v>
      </c>
      <c r="E12" s="1153">
        <v>2016</v>
      </c>
      <c r="F12" s="1154">
        <v>2017</v>
      </c>
      <c r="G12" s="1151">
        <v>2014</v>
      </c>
      <c r="H12" s="1152">
        <v>2015</v>
      </c>
      <c r="I12" s="1153">
        <v>2016</v>
      </c>
      <c r="J12" s="1154">
        <v>2017</v>
      </c>
      <c r="K12" s="898">
        <v>2014</v>
      </c>
      <c r="L12" s="1152">
        <v>2015</v>
      </c>
      <c r="M12" s="897">
        <v>2016</v>
      </c>
      <c r="N12" s="897">
        <v>2017</v>
      </c>
      <c r="O12" s="1151">
        <v>2014</v>
      </c>
      <c r="P12" s="1152">
        <v>2015</v>
      </c>
      <c r="Q12" s="897">
        <v>2016</v>
      </c>
      <c r="R12" s="897">
        <v>2017</v>
      </c>
    </row>
    <row r="13" spans="1:18" ht="15.75" thickBot="1">
      <c r="B13" s="899" t="s">
        <v>196</v>
      </c>
      <c r="C13" s="900">
        <v>92.523127263999996</v>
      </c>
      <c r="D13" s="901">
        <v>96.985044916000007</v>
      </c>
      <c r="E13" s="902">
        <v>97.962873120370006</v>
      </c>
      <c r="F13" s="903">
        <v>97.986273392379985</v>
      </c>
      <c r="G13" s="900">
        <v>5.0151199310000001</v>
      </c>
      <c r="H13" s="901">
        <v>5.8672869648999999</v>
      </c>
      <c r="I13" s="902">
        <v>6.16776037198</v>
      </c>
      <c r="J13" s="903">
        <v>6.0567345992799995</v>
      </c>
      <c r="K13" s="904">
        <v>1</v>
      </c>
      <c r="L13" s="905">
        <v>0.99999999999999989</v>
      </c>
      <c r="M13" s="904">
        <v>0.99999999999999989</v>
      </c>
      <c r="N13" s="904">
        <v>1</v>
      </c>
      <c r="O13" s="904">
        <v>1</v>
      </c>
      <c r="P13" s="905">
        <v>1</v>
      </c>
      <c r="Q13" s="904">
        <v>1.0000000000000002</v>
      </c>
      <c r="R13" s="904">
        <v>1</v>
      </c>
    </row>
    <row r="14" spans="1:18">
      <c r="B14" s="906" t="s">
        <v>92</v>
      </c>
      <c r="C14" s="907">
        <v>84.772180990999999</v>
      </c>
      <c r="D14" s="908">
        <v>88.901139673000003</v>
      </c>
      <c r="E14" s="909">
        <v>89.561299452100002</v>
      </c>
      <c r="F14" s="910">
        <v>92.396481227229984</v>
      </c>
      <c r="G14" s="907">
        <v>4.822054541</v>
      </c>
      <c r="H14" s="908">
        <v>5.6210451813999995</v>
      </c>
      <c r="I14" s="909">
        <v>5.9049470818900005</v>
      </c>
      <c r="J14" s="910">
        <v>5.8606748922599996</v>
      </c>
      <c r="K14" s="911">
        <v>0.91622693155535151</v>
      </c>
      <c r="L14" s="912">
        <v>0.91664791979009153</v>
      </c>
      <c r="M14" s="911">
        <v>0.91423716556427725</v>
      </c>
      <c r="N14" s="911">
        <v>0.94295331405485727</v>
      </c>
      <c r="O14" s="911">
        <v>0.96150333538254917</v>
      </c>
      <c r="P14" s="912">
        <v>0.95803140617237614</v>
      </c>
      <c r="Q14" s="911">
        <v>0.95738918598654477</v>
      </c>
      <c r="R14" s="911">
        <v>0.96762947033483904</v>
      </c>
    </row>
    <row r="15" spans="1:18">
      <c r="B15" s="913" t="s">
        <v>93</v>
      </c>
      <c r="C15" s="914">
        <v>49.771914166000002</v>
      </c>
      <c r="D15" s="915">
        <v>51.645870510000009</v>
      </c>
      <c r="E15" s="916">
        <v>52.017714673219992</v>
      </c>
      <c r="F15" s="917">
        <v>53.686616474320004</v>
      </c>
      <c r="G15" s="914">
        <v>2.8897088504999999</v>
      </c>
      <c r="H15" s="915">
        <v>3.2989295596000003</v>
      </c>
      <c r="I15" s="916">
        <v>3.4987699907300001</v>
      </c>
      <c r="J15" s="917">
        <v>3.3795393431100011</v>
      </c>
      <c r="K15" s="918">
        <v>0.5379402495117116</v>
      </c>
      <c r="L15" s="919">
        <v>0.53251375564893699</v>
      </c>
      <c r="M15" s="918">
        <v>0.53099417173385899</v>
      </c>
      <c r="N15" s="918">
        <v>0.54789935993723593</v>
      </c>
      <c r="O15" s="918">
        <v>0.57619935121348143</v>
      </c>
      <c r="P15" s="919">
        <v>0.56225808952847534</v>
      </c>
      <c r="Q15" s="918">
        <v>0.5672674973925439</v>
      </c>
      <c r="R15" s="918">
        <v>0.55798042455281882</v>
      </c>
    </row>
    <row r="16" spans="1:18">
      <c r="B16" s="913" t="s">
        <v>94</v>
      </c>
      <c r="C16" s="914">
        <v>35.000266824999997</v>
      </c>
      <c r="D16" s="915">
        <v>37.255269163000008</v>
      </c>
      <c r="E16" s="916">
        <v>37.543584778879996</v>
      </c>
      <c r="F16" s="917">
        <v>38.709864751910004</v>
      </c>
      <c r="G16" s="914">
        <v>1.9323456906000001</v>
      </c>
      <c r="H16" s="915">
        <v>2.3221156218000001</v>
      </c>
      <c r="I16" s="916">
        <v>2.4061770921600001</v>
      </c>
      <c r="J16" s="917">
        <v>2.4811365481399994</v>
      </c>
      <c r="K16" s="918">
        <v>0.37828668204363991</v>
      </c>
      <c r="L16" s="919">
        <v>0.3841341641411547</v>
      </c>
      <c r="M16" s="918">
        <v>0.38324299383041815</v>
      </c>
      <c r="N16" s="918">
        <v>0.39505395410741606</v>
      </c>
      <c r="O16" s="918">
        <v>0.38530398418900741</v>
      </c>
      <c r="P16" s="919">
        <v>0.39577331664390092</v>
      </c>
      <c r="Q16" s="918">
        <v>0.39012168875613418</v>
      </c>
      <c r="R16" s="918">
        <v>0.40964921072073179</v>
      </c>
    </row>
    <row r="17" spans="2:18">
      <c r="B17" s="906" t="s">
        <v>95</v>
      </c>
      <c r="C17" s="920">
        <v>7.7509462730000003</v>
      </c>
      <c r="D17" s="921">
        <v>8.0839052430000002</v>
      </c>
      <c r="E17" s="922">
        <v>8.4015736682700002</v>
      </c>
      <c r="F17" s="923">
        <v>5.5897921651499995</v>
      </c>
      <c r="G17" s="920">
        <v>0.19306539000000003</v>
      </c>
      <c r="H17" s="921">
        <v>0.24624178350000001</v>
      </c>
      <c r="I17" s="922">
        <v>0.26281329008999998</v>
      </c>
      <c r="J17" s="923">
        <v>0.19605970702000003</v>
      </c>
      <c r="K17" s="918">
        <v>8.3773068444648546E-2</v>
      </c>
      <c r="L17" s="919">
        <v>8.3352080209908391E-2</v>
      </c>
      <c r="M17" s="918">
        <v>8.5762834435722676E-2</v>
      </c>
      <c r="N17" s="918">
        <v>5.7046685945142762E-2</v>
      </c>
      <c r="O17" s="918">
        <v>3.8496664617450806E-2</v>
      </c>
      <c r="P17" s="919">
        <v>4.196859382762385E-2</v>
      </c>
      <c r="Q17" s="918">
        <v>4.2610814013455352E-2</v>
      </c>
      <c r="R17" s="918">
        <v>3.2370529665160963E-2</v>
      </c>
    </row>
    <row r="18" spans="2:18">
      <c r="B18" s="913" t="s">
        <v>96</v>
      </c>
      <c r="C18" s="914">
        <v>5.7234012759999997</v>
      </c>
      <c r="D18" s="915">
        <v>5.9430059030000004</v>
      </c>
      <c r="E18" s="916">
        <v>6.2819537256599993</v>
      </c>
      <c r="F18" s="917">
        <v>3.4059343130899999</v>
      </c>
      <c r="G18" s="914">
        <v>0.1118645087</v>
      </c>
      <c r="H18" s="915">
        <v>0.13018056980000001</v>
      </c>
      <c r="I18" s="916">
        <v>0.11264515363000001</v>
      </c>
      <c r="J18" s="917">
        <v>9.2898125080000005E-2</v>
      </c>
      <c r="K18" s="918">
        <v>6.1859142089622482E-2</v>
      </c>
      <c r="L18" s="919">
        <v>6.1277549627855657E-2</v>
      </c>
      <c r="M18" s="918">
        <v>6.4125862437100722E-2</v>
      </c>
      <c r="N18" s="918">
        <v>3.4759300411917354E-2</v>
      </c>
      <c r="O18" s="918">
        <v>2.2305450365908707E-2</v>
      </c>
      <c r="P18" s="919">
        <v>2.2187523906497517E-2</v>
      </c>
      <c r="Q18" s="918">
        <v>1.8263542491330317E-2</v>
      </c>
      <c r="R18" s="918">
        <v>1.5337988408975912E-2</v>
      </c>
    </row>
    <row r="19" spans="2:18">
      <c r="B19" s="913" t="s">
        <v>97</v>
      </c>
      <c r="C19" s="914">
        <v>0.28154375700000001</v>
      </c>
      <c r="D19" s="915">
        <v>0.28477009799999997</v>
      </c>
      <c r="E19" s="916">
        <v>0.25512321216</v>
      </c>
      <c r="F19" s="917">
        <v>0.27844087023999997</v>
      </c>
      <c r="G19" s="914">
        <v>2.3774500000000001E-4</v>
      </c>
      <c r="H19" s="915">
        <v>8.8114000000000004E-5</v>
      </c>
      <c r="I19" s="916">
        <v>8.8848E-5</v>
      </c>
      <c r="J19" s="917">
        <v>7.6725999999999997E-5</v>
      </c>
      <c r="K19" s="918">
        <v>3.0429554785438647E-3</v>
      </c>
      <c r="L19" s="919">
        <v>2.9362269022676951E-3</v>
      </c>
      <c r="M19" s="918">
        <v>2.604284705354877E-3</v>
      </c>
      <c r="N19" s="918">
        <v>2.8416313897866152E-3</v>
      </c>
      <c r="O19" s="918">
        <v>4.7405645980752123E-5</v>
      </c>
      <c r="P19" s="919">
        <v>1.501784394169338E-5</v>
      </c>
      <c r="Q19" s="918">
        <v>1.4405228906692697E-5</v>
      </c>
      <c r="R19" s="918">
        <v>1.2667882130599033E-5</v>
      </c>
    </row>
    <row r="20" spans="2:18" ht="15.75" thickBot="1">
      <c r="B20" s="913" t="s">
        <v>98</v>
      </c>
      <c r="C20" s="1155">
        <v>1.7460022390000001</v>
      </c>
      <c r="D20" s="1156">
        <v>1.8561292409999999</v>
      </c>
      <c r="E20" s="1157">
        <v>1.86449673046</v>
      </c>
      <c r="F20" s="1158">
        <v>1.9054169808199999</v>
      </c>
      <c r="G20" s="1155">
        <v>8.0963136300000002E-2</v>
      </c>
      <c r="H20" s="1156">
        <v>0.1159730996</v>
      </c>
      <c r="I20" s="1157">
        <v>0.15007928845999999</v>
      </c>
      <c r="J20" s="1158">
        <v>0.10308485593000001</v>
      </c>
      <c r="K20" s="1159">
        <v>1.8870981673782612E-2</v>
      </c>
      <c r="L20" s="1160">
        <v>1.9138303669474166E-2</v>
      </c>
      <c r="M20" s="1159">
        <v>1.9032687293369144E-2</v>
      </c>
      <c r="N20" s="1159">
        <v>1.9445754133233285E-2</v>
      </c>
      <c r="O20" s="1159">
        <v>1.614380860556134E-2</v>
      </c>
      <c r="P20" s="1160">
        <v>1.9766052060140989E-2</v>
      </c>
      <c r="Q20" s="1159">
        <v>2.4332866293218347E-2</v>
      </c>
      <c r="R20" s="1159">
        <v>1.7019873372403394E-2</v>
      </c>
    </row>
    <row r="21" spans="2:18" ht="15.75" thickBot="1">
      <c r="B21" s="899" t="s">
        <v>197</v>
      </c>
      <c r="C21" s="900">
        <v>133.49480582499999</v>
      </c>
      <c r="D21" s="901">
        <v>141.769547209</v>
      </c>
      <c r="E21" s="902">
        <v>140.21121030300998</v>
      </c>
      <c r="F21" s="903">
        <v>136.19886104038002</v>
      </c>
      <c r="G21" s="900">
        <v>6.7010978643999994</v>
      </c>
      <c r="H21" s="901">
        <v>9.8022005128000007</v>
      </c>
      <c r="I21" s="902">
        <v>9.9595119381700012</v>
      </c>
      <c r="J21" s="903">
        <v>9.1907159716999995</v>
      </c>
      <c r="K21" s="904">
        <v>1</v>
      </c>
      <c r="L21" s="905">
        <v>1</v>
      </c>
      <c r="M21" s="904">
        <v>1</v>
      </c>
      <c r="N21" s="904">
        <v>1</v>
      </c>
      <c r="O21" s="904">
        <v>1</v>
      </c>
      <c r="P21" s="905">
        <v>1</v>
      </c>
      <c r="Q21" s="904">
        <v>1</v>
      </c>
      <c r="R21" s="904">
        <v>1</v>
      </c>
    </row>
    <row r="22" spans="2:18">
      <c r="B22" s="924" t="s">
        <v>205</v>
      </c>
      <c r="C22" s="907">
        <v>66.345753277</v>
      </c>
      <c r="D22" s="908">
        <v>66.250050178999984</v>
      </c>
      <c r="E22" s="909">
        <v>64.614530498479994</v>
      </c>
      <c r="F22" s="910">
        <v>64.851236017559984</v>
      </c>
      <c r="G22" s="907">
        <v>4.0249668088999968</v>
      </c>
      <c r="H22" s="908">
        <v>4.7047637856999955</v>
      </c>
      <c r="I22" s="909">
        <v>4.4196570571800038</v>
      </c>
      <c r="J22" s="910">
        <v>3.7838994893399995</v>
      </c>
      <c r="K22" s="925">
        <v>0.49699127143548549</v>
      </c>
      <c r="L22" s="926">
        <v>0.46730804663805975</v>
      </c>
      <c r="M22" s="925">
        <v>0.46083712107499641</v>
      </c>
      <c r="N22" s="925">
        <v>0.47615108909268333</v>
      </c>
      <c r="O22" s="925">
        <v>0.60064289320155795</v>
      </c>
      <c r="P22" s="926">
        <v>0.47997016379703489</v>
      </c>
      <c r="Q22" s="925">
        <v>0.44376241372246283</v>
      </c>
      <c r="R22" s="925">
        <v>0.41170889199398192</v>
      </c>
    </row>
    <row r="23" spans="2:18">
      <c r="B23" s="927" t="s">
        <v>193</v>
      </c>
      <c r="C23" s="920">
        <v>43.772064110000002</v>
      </c>
      <c r="D23" s="921">
        <v>46.633882319000001</v>
      </c>
      <c r="E23" s="922">
        <v>46.292189732619995</v>
      </c>
      <c r="F23" s="923">
        <v>48.861820276399996</v>
      </c>
      <c r="G23" s="920">
        <v>2.5527940577999999</v>
      </c>
      <c r="H23" s="921">
        <v>3.0326259642000002</v>
      </c>
      <c r="I23" s="922">
        <v>3.0466788911600005</v>
      </c>
      <c r="J23" s="923">
        <v>3.4346672271899998</v>
      </c>
      <c r="K23" s="918">
        <v>0.32789338760776465</v>
      </c>
      <c r="L23" s="919">
        <v>0.32894146336131863</v>
      </c>
      <c r="M23" s="918">
        <v>0.33016040324149615</v>
      </c>
      <c r="N23" s="918">
        <v>0.35875351602179345</v>
      </c>
      <c r="O23" s="918">
        <v>0.38095161560941793</v>
      </c>
      <c r="P23" s="919">
        <v>0.30938215967321914</v>
      </c>
      <c r="Q23" s="918">
        <v>0.30590644502202474</v>
      </c>
      <c r="R23" s="918">
        <v>0.3737105180669284</v>
      </c>
    </row>
    <row r="24" spans="2:18" ht="15.75" thickBot="1">
      <c r="B24" s="1161" t="s">
        <v>49</v>
      </c>
      <c r="C24" s="1162">
        <v>23.376988437999984</v>
      </c>
      <c r="D24" s="1163">
        <v>28.885614711000009</v>
      </c>
      <c r="E24" s="1164">
        <v>29.304490071909989</v>
      </c>
      <c r="F24" s="1165">
        <v>22.485804746420044</v>
      </c>
      <c r="G24" s="1162">
        <v>0.12333699770000273</v>
      </c>
      <c r="H24" s="1163">
        <v>2.064810762900005</v>
      </c>
      <c r="I24" s="1164">
        <v>2.493175989829997</v>
      </c>
      <c r="J24" s="1165">
        <v>1.9721492551700002</v>
      </c>
      <c r="K24" s="1159">
        <v>0.17511534095674983</v>
      </c>
      <c r="L24" s="1160">
        <v>0.20375049000062162</v>
      </c>
      <c r="M24" s="1159">
        <v>0.20900247568350744</v>
      </c>
      <c r="N24" s="1159">
        <v>0.16509539488552322</v>
      </c>
      <c r="O24" s="1159">
        <v>1.8405491189024147E-2</v>
      </c>
      <c r="P24" s="1160">
        <v>0.210647676529746</v>
      </c>
      <c r="Q24" s="1159">
        <v>0.25033114125551242</v>
      </c>
      <c r="R24" s="1159">
        <v>0.21458058993908974</v>
      </c>
    </row>
    <row r="25" spans="2:18" ht="15.75" thickBot="1">
      <c r="B25" s="899" t="s">
        <v>198</v>
      </c>
      <c r="C25" s="928">
        <v>0.69308409935656801</v>
      </c>
      <c r="D25" s="929">
        <v>0.68410351041766659</v>
      </c>
      <c r="E25" s="930">
        <v>0.69868074677240688</v>
      </c>
      <c r="F25" s="931">
        <v>0.71943533627149181</v>
      </c>
      <c r="G25" s="928">
        <v>0.74840272929651386</v>
      </c>
      <c r="H25" s="929">
        <v>0.59856834771318179</v>
      </c>
      <c r="I25" s="930">
        <v>0.61928339563929358</v>
      </c>
      <c r="J25" s="931">
        <v>0.65900574209124319</v>
      </c>
      <c r="K25" s="928"/>
      <c r="L25" s="932"/>
      <c r="M25" s="933"/>
      <c r="N25" s="934"/>
      <c r="O25" s="935"/>
      <c r="P25" s="932"/>
      <c r="Q25" s="933"/>
      <c r="R25" s="936"/>
    </row>
    <row r="27" spans="2:18">
      <c r="B27" t="s">
        <v>949</v>
      </c>
    </row>
    <row r="28" spans="2:18">
      <c r="B28" t="s">
        <v>921</v>
      </c>
    </row>
  </sheetData>
  <mergeCells count="6">
    <mergeCell ref="C11:F11"/>
    <mergeCell ref="G11:J11"/>
    <mergeCell ref="K11:N11"/>
    <mergeCell ref="O11:R11"/>
    <mergeCell ref="C10:J10"/>
    <mergeCell ref="K10:R10"/>
  </mergeCells>
  <conditionalFormatting sqref="M14:N20 Q14:R20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{91C7EDFA-0B57-4FF8-BA85-928C2884B92F}</x14:id>
        </ext>
      </extLst>
    </cfRule>
  </conditionalFormatting>
  <conditionalFormatting sqref="M22:N24 Q22:R24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{D5D3A98C-81CB-4FD3-A5B4-AB531087642F}</x14:id>
        </ext>
      </extLst>
    </cfRule>
  </conditionalFormatting>
  <conditionalFormatting sqref="L14:L2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{29093862-1F0D-4343-ADE8-8F89226D63D6}</x14:id>
        </ext>
      </extLst>
    </cfRule>
  </conditionalFormatting>
  <conditionalFormatting sqref="L22:L2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{52F3EE50-0FBB-4AE2-B482-2538E7FA52F4}</x14:id>
        </ext>
      </extLst>
    </cfRule>
  </conditionalFormatting>
  <conditionalFormatting sqref="P14:P2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{95B5D0EB-AF05-4D45-9EFB-8EF44FC0DAB1}</x14:id>
        </ext>
      </extLst>
    </cfRule>
  </conditionalFormatting>
  <conditionalFormatting sqref="P22:P2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{1F1E1C75-7844-417F-A992-8E7F317590F7}</x14:id>
        </ext>
      </extLst>
    </cfRule>
  </conditionalFormatting>
  <conditionalFormatting sqref="K14:K2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{B80D627A-3033-4241-B8EC-5C8AE2512371}</x14:id>
        </ext>
      </extLst>
    </cfRule>
  </conditionalFormatting>
  <conditionalFormatting sqref="K22:K2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{13D18525-7D00-4E0E-8820-E7F7EE20CABE}</x14:id>
        </ext>
      </extLst>
    </cfRule>
  </conditionalFormatting>
  <conditionalFormatting sqref="O14:O2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{23B2B8CD-EE32-48A9-9650-AD3E62E412F6}</x14:id>
        </ext>
      </extLst>
    </cfRule>
  </conditionalFormatting>
  <conditionalFormatting sqref="O22:O2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{43AFFC17-5AEC-456A-BD3A-6A1C407D604F}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C7EDFA-0B57-4FF8-BA85-928C2884B92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M14:N20 Q14:R20</xm:sqref>
        </x14:conditionalFormatting>
        <x14:conditionalFormatting xmlns:xm="http://schemas.microsoft.com/office/excel/2006/main">
          <x14:cfRule type="dataBar" id="{D5D3A98C-81CB-4FD3-A5B4-AB531087642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M22:N24 Q22:R24</xm:sqref>
        </x14:conditionalFormatting>
        <x14:conditionalFormatting xmlns:xm="http://schemas.microsoft.com/office/excel/2006/main">
          <x14:cfRule type="dataBar" id="{29093862-1F0D-4343-ADE8-8F89226D63D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L14:L20</xm:sqref>
        </x14:conditionalFormatting>
        <x14:conditionalFormatting xmlns:xm="http://schemas.microsoft.com/office/excel/2006/main">
          <x14:cfRule type="dataBar" id="{52F3EE50-0FBB-4AE2-B482-2538E7FA52F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L22:L24</xm:sqref>
        </x14:conditionalFormatting>
        <x14:conditionalFormatting xmlns:xm="http://schemas.microsoft.com/office/excel/2006/main">
          <x14:cfRule type="dataBar" id="{95B5D0EB-AF05-4D45-9EFB-8EF44FC0DAB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P14:P20</xm:sqref>
        </x14:conditionalFormatting>
        <x14:conditionalFormatting xmlns:xm="http://schemas.microsoft.com/office/excel/2006/main">
          <x14:cfRule type="dataBar" id="{1F1E1C75-7844-417F-A992-8E7F317590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P22:P24</xm:sqref>
        </x14:conditionalFormatting>
        <x14:conditionalFormatting xmlns:xm="http://schemas.microsoft.com/office/excel/2006/main">
          <x14:cfRule type="dataBar" id="{B80D627A-3033-4241-B8EC-5C8AE251237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K14:K20</xm:sqref>
        </x14:conditionalFormatting>
        <x14:conditionalFormatting xmlns:xm="http://schemas.microsoft.com/office/excel/2006/main">
          <x14:cfRule type="dataBar" id="{13D18525-7D00-4E0E-8820-E7F7EE20CA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K22:K24</xm:sqref>
        </x14:conditionalFormatting>
        <x14:conditionalFormatting xmlns:xm="http://schemas.microsoft.com/office/excel/2006/main">
          <x14:cfRule type="dataBar" id="{23B2B8CD-EE32-48A9-9650-AD3E62E412F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O14:O20</xm:sqref>
        </x14:conditionalFormatting>
        <x14:conditionalFormatting xmlns:xm="http://schemas.microsoft.com/office/excel/2006/main">
          <x14:cfRule type="dataBar" id="{43AFFC17-5AEC-456A-BD3A-6A1C407D604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O22:O24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8"/>
  <sheetViews>
    <sheetView showGridLines="0" zoomScaleNormal="100" zoomScaleSheetLayoutView="85" workbookViewId="0">
      <selection activeCell="B1" sqref="B1"/>
    </sheetView>
  </sheetViews>
  <sheetFormatPr baseColWidth="10" defaultColWidth="11.42578125" defaultRowHeight="15"/>
  <cols>
    <col min="1" max="1" width="10.7109375" style="116" customWidth="1"/>
    <col min="2" max="2" width="29.42578125" style="116" customWidth="1"/>
    <col min="3" max="17" width="5.85546875" style="116" customWidth="1"/>
    <col min="18" max="16384" width="11.42578125" style="116"/>
  </cols>
  <sheetData>
    <row r="1" spans="1:21" s="432" customFormat="1" ht="31.15" customHeight="1">
      <c r="A1" s="534" t="s">
        <v>829</v>
      </c>
    </row>
    <row r="2" spans="1:21" ht="23.25">
      <c r="B2" s="528" t="s">
        <v>749</v>
      </c>
      <c r="U2" s="169"/>
    </row>
    <row r="3" spans="1:21" s="308" customFormat="1" ht="12.75"/>
    <row r="5" spans="1:21" s="159" customFormat="1" ht="11.25"/>
    <row r="6" spans="1:21" s="159" customFormat="1" ht="11.25"/>
    <row r="7" spans="1:21" s="159" customFormat="1" ht="11.25"/>
    <row r="8" spans="1:21" s="159" customFormat="1" ht="11.25"/>
    <row r="9" spans="1:21" s="159" customFormat="1" ht="11.25"/>
    <row r="11" spans="1:21">
      <c r="A11" s="323"/>
      <c r="B11" s="444"/>
      <c r="C11" s="444"/>
      <c r="D11" s="445"/>
      <c r="E11" s="445"/>
      <c r="F11" s="445"/>
      <c r="H11" s="441"/>
      <c r="I11" s="442"/>
      <c r="J11" s="442"/>
      <c r="K11" s="443"/>
    </row>
    <row r="12" spans="1:21">
      <c r="A12" s="323"/>
      <c r="B12" s="445"/>
      <c r="C12" s="445"/>
      <c r="D12" s="445"/>
      <c r="E12" s="445"/>
      <c r="F12" s="445"/>
      <c r="H12" s="441"/>
      <c r="I12" s="442"/>
      <c r="J12" s="442"/>
      <c r="K12" s="443"/>
    </row>
    <row r="13" spans="1:21">
      <c r="A13" s="323"/>
      <c r="B13" s="445"/>
      <c r="C13" s="445"/>
      <c r="D13" s="445"/>
      <c r="E13" s="445"/>
      <c r="F13" s="445"/>
      <c r="H13" s="441"/>
      <c r="I13" s="442"/>
      <c r="J13" s="442"/>
      <c r="K13" s="443"/>
    </row>
    <row r="14" spans="1:21">
      <c r="A14" s="323"/>
      <c r="B14" s="445"/>
      <c r="C14" s="445"/>
      <c r="D14" s="445"/>
      <c r="E14" s="445"/>
      <c r="F14" s="445"/>
      <c r="H14" s="441"/>
      <c r="I14" s="442"/>
      <c r="J14" s="442"/>
      <c r="K14" s="443"/>
    </row>
    <row r="15" spans="1:21" ht="15.75" customHeight="1">
      <c r="A15" s="323"/>
      <c r="B15" s="445"/>
      <c r="C15" s="445"/>
      <c r="D15" s="445"/>
      <c r="E15" s="445"/>
      <c r="F15" s="445"/>
      <c r="G15" s="445"/>
      <c r="H15" s="445"/>
      <c r="I15" s="445"/>
      <c r="J15" s="324"/>
      <c r="K15" s="445"/>
    </row>
    <row r="16" spans="1:21">
      <c r="A16" s="323"/>
      <c r="B16" s="445"/>
      <c r="C16" s="445"/>
      <c r="D16" s="445"/>
      <c r="E16" s="445"/>
      <c r="F16" s="445"/>
    </row>
    <row r="17" spans="1:18">
      <c r="A17" s="323"/>
      <c r="B17" s="445"/>
      <c r="C17" s="445"/>
      <c r="D17" s="445"/>
      <c r="E17" s="445"/>
    </row>
    <row r="18" spans="1:18">
      <c r="A18" s="323"/>
      <c r="B18" s="445"/>
      <c r="C18" s="445"/>
      <c r="D18" s="445"/>
      <c r="E18" s="445"/>
      <c r="F18" s="445"/>
      <c r="G18" s="445"/>
      <c r="J18" s="116" t="s">
        <v>604</v>
      </c>
      <c r="K18" s="440"/>
    </row>
    <row r="19" spans="1:18">
      <c r="A19" s="323"/>
      <c r="B19" s="445"/>
      <c r="C19" s="445"/>
      <c r="D19" s="445"/>
      <c r="E19" s="445"/>
      <c r="F19" s="445"/>
      <c r="G19" s="445"/>
      <c r="K19" s="440"/>
    </row>
    <row r="20" spans="1:18">
      <c r="A20" s="323"/>
      <c r="B20" s="445"/>
      <c r="C20" s="445"/>
      <c r="D20" s="445"/>
      <c r="E20" s="445"/>
      <c r="F20" s="445"/>
      <c r="G20" s="445"/>
      <c r="K20" s="440"/>
    </row>
    <row r="21" spans="1:18">
      <c r="A21" s="323"/>
      <c r="B21" s="445"/>
      <c r="C21" s="445"/>
      <c r="D21" s="445"/>
      <c r="E21" s="445"/>
      <c r="F21" s="445"/>
      <c r="G21" s="445"/>
      <c r="K21" s="440"/>
    </row>
    <row r="22" spans="1:18">
      <c r="A22" s="323"/>
      <c r="B22" s="445"/>
      <c r="C22" s="445"/>
      <c r="D22" s="445"/>
      <c r="E22" s="445"/>
      <c r="F22" s="445"/>
      <c r="G22" s="445"/>
    </row>
    <row r="23" spans="1:18">
      <c r="A23" s="323"/>
      <c r="B23" s="445"/>
      <c r="C23" s="445"/>
      <c r="D23" s="445"/>
      <c r="E23" s="445"/>
      <c r="F23" s="445"/>
      <c r="G23" s="445"/>
    </row>
    <row r="24" spans="1:18">
      <c r="A24" s="323"/>
      <c r="B24" s="1568" t="s">
        <v>949</v>
      </c>
      <c r="C24" s="1568"/>
      <c r="D24" s="1568"/>
      <c r="E24" s="1568"/>
      <c r="F24" s="1568"/>
      <c r="G24" s="1568"/>
      <c r="H24" s="1568"/>
      <c r="I24" s="1568"/>
      <c r="J24" s="1568"/>
      <c r="K24" s="1568"/>
      <c r="L24" s="1568"/>
    </row>
    <row r="25" spans="1:18" ht="29.25" customHeight="1">
      <c r="A25" s="445"/>
      <c r="B25" s="1569" t="s">
        <v>969</v>
      </c>
      <c r="C25" s="1569"/>
      <c r="D25" s="1569"/>
      <c r="E25" s="1569"/>
      <c r="F25" s="1569"/>
      <c r="G25" s="1569"/>
      <c r="H25" s="1569"/>
      <c r="I25" s="1569"/>
      <c r="J25" s="1569"/>
      <c r="K25" s="1569"/>
      <c r="L25" s="1569"/>
      <c r="M25" s="116" t="s">
        <v>605</v>
      </c>
    </row>
    <row r="26" spans="1:18">
      <c r="A26" s="445"/>
      <c r="B26" s="937" t="s">
        <v>950</v>
      </c>
      <c r="C26" s="937"/>
      <c r="D26" s="937"/>
      <c r="E26" s="937"/>
      <c r="F26" s="937"/>
      <c r="G26" s="937"/>
      <c r="H26" s="937"/>
      <c r="I26" s="937"/>
      <c r="J26" s="937"/>
      <c r="K26" s="937"/>
      <c r="L26" s="937"/>
      <c r="R26" s="1237"/>
    </row>
    <row r="27" spans="1:18">
      <c r="A27" s="446"/>
      <c r="B27" s="445"/>
      <c r="C27" s="445"/>
      <c r="D27" s="445"/>
      <c r="E27" s="445"/>
      <c r="F27" s="445"/>
      <c r="G27" s="445"/>
    </row>
    <row r="28" spans="1:18">
      <c r="A28" s="445"/>
      <c r="B28" s="445"/>
      <c r="C28" s="445"/>
      <c r="D28" s="445"/>
      <c r="E28" s="445"/>
      <c r="F28" s="445"/>
      <c r="G28" s="445"/>
    </row>
    <row r="29" spans="1:18">
      <c r="A29" s="445"/>
      <c r="B29" s="445"/>
      <c r="C29" s="445"/>
      <c r="D29" s="445"/>
      <c r="E29" s="445"/>
      <c r="F29" s="445"/>
      <c r="G29" s="445"/>
    </row>
    <row r="30" spans="1:18">
      <c r="A30" s="445"/>
      <c r="B30" s="445"/>
      <c r="C30" s="445"/>
      <c r="D30" s="445"/>
      <c r="E30" s="445"/>
      <c r="F30" s="445"/>
      <c r="G30" s="445"/>
    </row>
    <row r="31" spans="1:18">
      <c r="B31" s="433" t="s">
        <v>207</v>
      </c>
      <c r="C31" s="531">
        <v>2002</v>
      </c>
      <c r="D31" s="531">
        <v>2003</v>
      </c>
      <c r="E31" s="531">
        <v>2004</v>
      </c>
      <c r="F31" s="531">
        <v>2005</v>
      </c>
      <c r="G31" s="434">
        <v>2006</v>
      </c>
      <c r="H31" s="434">
        <v>2007</v>
      </c>
      <c r="I31" s="434">
        <v>2008</v>
      </c>
      <c r="J31" s="434">
        <v>2009</v>
      </c>
      <c r="K31" s="434">
        <v>2010</v>
      </c>
      <c r="L31" s="434">
        <v>2011</v>
      </c>
      <c r="M31" s="434">
        <v>2012</v>
      </c>
      <c r="N31" s="434">
        <v>2013</v>
      </c>
      <c r="O31" s="434">
        <v>2014</v>
      </c>
      <c r="P31" s="434">
        <v>2015</v>
      </c>
      <c r="Q31" s="434">
        <v>2016</v>
      </c>
    </row>
    <row r="32" spans="1:18">
      <c r="B32" s="435" t="s">
        <v>600</v>
      </c>
      <c r="C32" s="532">
        <v>76.980820000000008</v>
      </c>
      <c r="D32" s="532">
        <v>80.602789999999999</v>
      </c>
      <c r="E32" s="532">
        <v>83.54786</v>
      </c>
      <c r="F32" s="532">
        <v>89.538629999999998</v>
      </c>
      <c r="G32" s="436">
        <v>104.12675999999999</v>
      </c>
      <c r="H32" s="436">
        <v>97.951906000000008</v>
      </c>
      <c r="I32" s="436">
        <v>79.162577999999996</v>
      </c>
      <c r="J32" s="436">
        <v>113.343825</v>
      </c>
      <c r="K32" s="436">
        <v>106.849</v>
      </c>
      <c r="L32" s="437">
        <v>107.304</v>
      </c>
      <c r="M32" s="437">
        <v>114.997</v>
      </c>
      <c r="N32" s="437">
        <v>109.184</v>
      </c>
      <c r="O32" s="438">
        <v>110.06289399999989</v>
      </c>
      <c r="P32" s="438">
        <v>116.33678374869788</v>
      </c>
      <c r="Q32" s="438">
        <v>120.46274891378046</v>
      </c>
    </row>
    <row r="33" spans="2:17">
      <c r="B33" s="435" t="s">
        <v>601</v>
      </c>
      <c r="C33" s="532">
        <v>26.590689999999999</v>
      </c>
      <c r="D33" s="532">
        <v>28.73237</v>
      </c>
      <c r="E33" s="532">
        <v>30.179819999999999</v>
      </c>
      <c r="F33" s="532">
        <v>31.96349</v>
      </c>
      <c r="G33" s="436">
        <v>39.152500000000003</v>
      </c>
      <c r="H33" s="436">
        <v>30.972908</v>
      </c>
      <c r="I33" s="436">
        <v>12.383263999999999</v>
      </c>
      <c r="J33" s="436">
        <v>45.081231000000002</v>
      </c>
      <c r="K33" s="436">
        <v>37.996000000000002</v>
      </c>
      <c r="L33" s="436">
        <v>37.137999999999998</v>
      </c>
      <c r="M33" s="436">
        <v>44.16</v>
      </c>
      <c r="N33" s="436">
        <v>38.234000000000002</v>
      </c>
      <c r="O33" s="439">
        <v>37.438937000000095</v>
      </c>
      <c r="P33" s="439">
        <v>42.485524618812335</v>
      </c>
      <c r="Q33" s="439">
        <v>44.35392106834599</v>
      </c>
    </row>
    <row r="34" spans="2:17">
      <c r="B34" s="435" t="s">
        <v>602</v>
      </c>
      <c r="C34" s="532">
        <v>22.15325</v>
      </c>
      <c r="D34" s="532">
        <v>23.419280000000001</v>
      </c>
      <c r="E34" s="532">
        <v>28.896669999999997</v>
      </c>
      <c r="F34" s="532">
        <v>29.530639999999998</v>
      </c>
      <c r="G34" s="436">
        <v>38.930399999999999</v>
      </c>
      <c r="H34" s="436">
        <v>27.129725999999998</v>
      </c>
      <c r="I34" s="436">
        <v>-2.4134409999999997</v>
      </c>
      <c r="J34" s="436">
        <v>27.968035</v>
      </c>
      <c r="K34" s="436">
        <v>28.001000000000001</v>
      </c>
      <c r="L34" s="436">
        <v>22.760999999999999</v>
      </c>
      <c r="M34" s="436">
        <v>34.398000000000003</v>
      </c>
      <c r="N34" s="436">
        <v>29.65</v>
      </c>
      <c r="O34" s="439">
        <v>33.329475999999723</v>
      </c>
      <c r="P34" s="439">
        <v>40.092405288518151</v>
      </c>
      <c r="Q34" s="439">
        <v>33.853056529686469</v>
      </c>
    </row>
    <row r="35" spans="2:17">
      <c r="B35" s="435" t="s">
        <v>643</v>
      </c>
      <c r="C35" s="532">
        <v>23.53689</v>
      </c>
      <c r="D35" s="532">
        <v>23.407779999999999</v>
      </c>
      <c r="E35" s="532">
        <v>29.633459999999999</v>
      </c>
      <c r="F35" s="532">
        <v>31.306429999999999</v>
      </c>
      <c r="G35" s="436">
        <v>46.2425</v>
      </c>
      <c r="H35" s="436">
        <v>34.345883999999998</v>
      </c>
      <c r="I35" s="436">
        <v>-4.1669099999999997</v>
      </c>
      <c r="J35" s="436">
        <v>25.504363000000001</v>
      </c>
      <c r="K35" s="436">
        <v>25.547000000000001</v>
      </c>
      <c r="L35" s="436">
        <v>12.33</v>
      </c>
      <c r="M35" s="436">
        <v>20.710999999999999</v>
      </c>
      <c r="N35" s="436">
        <v>32.771999999999998</v>
      </c>
      <c r="O35" s="439">
        <v>28.828820999999991</v>
      </c>
      <c r="P35" s="439">
        <v>37.450393676440818</v>
      </c>
      <c r="Q35" s="439">
        <v>46.576898185962733</v>
      </c>
    </row>
    <row r="36" spans="2:17">
      <c r="B36" s="435" t="s">
        <v>603</v>
      </c>
      <c r="C36" s="532">
        <v>18.541700000000002</v>
      </c>
      <c r="D36" s="532">
        <v>17.393439999999998</v>
      </c>
      <c r="E36" s="532">
        <v>22.86093</v>
      </c>
      <c r="F36" s="532">
        <v>26.938400000000001</v>
      </c>
      <c r="G36" s="436">
        <v>38.131120000000003</v>
      </c>
      <c r="H36" s="436">
        <v>26.975214000000001</v>
      </c>
      <c r="I36" s="436">
        <v>-3.1845079999999997</v>
      </c>
      <c r="J36" s="436">
        <v>20.331548999999999</v>
      </c>
      <c r="K36" s="436">
        <v>25.289000000000001</v>
      </c>
      <c r="L36" s="436">
        <v>10.882999999999999</v>
      </c>
      <c r="M36" s="436">
        <v>14.949</v>
      </c>
      <c r="N36" s="436">
        <v>28.771000000000001</v>
      </c>
      <c r="O36" s="439">
        <v>18.496561000000003</v>
      </c>
      <c r="P36" s="439">
        <v>29.599342154003985</v>
      </c>
      <c r="Q36" s="439">
        <v>40.431568447800032</v>
      </c>
    </row>
    <row r="37" spans="2:17">
      <c r="B37" s="1568" t="s">
        <v>949</v>
      </c>
      <c r="C37" s="1568"/>
      <c r="D37" s="1568"/>
      <c r="E37" s="1568"/>
      <c r="F37" s="1568"/>
      <c r="G37" s="1568"/>
      <c r="H37" s="1568"/>
      <c r="I37" s="1568"/>
      <c r="J37" s="1568"/>
      <c r="K37" s="1568"/>
      <c r="L37" s="1568"/>
    </row>
    <row r="38" spans="2:17">
      <c r="B38" s="1569" t="s">
        <v>969</v>
      </c>
      <c r="C38" s="1569"/>
      <c r="D38" s="1569"/>
      <c r="E38" s="1569"/>
      <c r="F38" s="1569"/>
      <c r="G38" s="1569"/>
      <c r="H38" s="1569"/>
      <c r="I38" s="1569"/>
      <c r="J38" s="1569"/>
      <c r="K38" s="1569"/>
      <c r="L38" s="1569"/>
    </row>
  </sheetData>
  <mergeCells count="4">
    <mergeCell ref="B24:L24"/>
    <mergeCell ref="B25:L25"/>
    <mergeCell ref="B37:L37"/>
    <mergeCell ref="B38:L3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"/>
  <sheetViews>
    <sheetView showGridLines="0" zoomScale="90" zoomScaleNormal="90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43.85546875" style="306" customWidth="1"/>
    <col min="3" max="3" width="8.140625" style="306" customWidth="1"/>
    <col min="4" max="4" width="8" style="306" customWidth="1"/>
    <col min="5" max="5" width="7.42578125" style="306" customWidth="1"/>
    <col min="6" max="6" width="10.7109375" style="306" customWidth="1"/>
    <col min="7" max="9" width="7.42578125" style="306" customWidth="1"/>
    <col min="10" max="10" width="14.42578125" style="306" customWidth="1"/>
    <col min="11" max="11" width="41" style="306" customWidth="1"/>
    <col min="12" max="16384" width="11.42578125" style="306"/>
  </cols>
  <sheetData>
    <row r="1" spans="1:9" ht="31.15" customHeight="1">
      <c r="A1" s="534" t="s">
        <v>829</v>
      </c>
      <c r="C1" s="371"/>
    </row>
    <row r="2" spans="1:9" ht="24" customHeight="1">
      <c r="B2" s="535" t="s">
        <v>751</v>
      </c>
    </row>
    <row r="3" spans="1:9">
      <c r="B3" s="456"/>
      <c r="C3" s="456"/>
      <c r="D3" s="456"/>
      <c r="E3" s="456"/>
      <c r="F3" s="456"/>
      <c r="G3" s="456"/>
      <c r="H3" s="456"/>
      <c r="I3" s="456"/>
    </row>
    <row r="5" spans="1:9" ht="15" customHeight="1">
      <c r="B5" s="1570" t="s">
        <v>207</v>
      </c>
      <c r="C5" s="1572" t="s">
        <v>606</v>
      </c>
      <c r="D5" s="1573"/>
      <c r="E5" s="1573"/>
      <c r="F5" s="1573" t="s">
        <v>607</v>
      </c>
      <c r="G5" s="1573"/>
      <c r="H5" s="1573"/>
    </row>
    <row r="6" spans="1:9">
      <c r="B6" s="1571"/>
      <c r="C6" s="447">
        <v>2015</v>
      </c>
      <c r="D6" s="447">
        <v>2016</v>
      </c>
      <c r="E6" s="447">
        <v>2017</v>
      </c>
      <c r="F6" s="448">
        <v>2015</v>
      </c>
      <c r="G6" s="447">
        <v>2016</v>
      </c>
      <c r="H6" s="447">
        <v>2017</v>
      </c>
    </row>
    <row r="7" spans="1:9">
      <c r="B7" s="938" t="s">
        <v>608</v>
      </c>
      <c r="C7" s="449">
        <v>97.102796997000908</v>
      </c>
      <c r="D7" s="449">
        <v>100.62278525471808</v>
      </c>
      <c r="E7" s="449">
        <v>89.783206853541117</v>
      </c>
      <c r="F7" s="449">
        <v>111.75989471454611</v>
      </c>
      <c r="G7" s="449">
        <v>116.4393894245075</v>
      </c>
      <c r="H7" s="449">
        <v>107.05152025796893</v>
      </c>
    </row>
    <row r="8" spans="1:9">
      <c r="B8" s="939" t="s">
        <v>609</v>
      </c>
      <c r="C8" s="450">
        <v>2.9950259589950736</v>
      </c>
      <c r="D8" s="450">
        <v>2.0438512931300217</v>
      </c>
      <c r="E8" s="450">
        <v>1.7697238863800111</v>
      </c>
      <c r="F8" s="450">
        <v>4.5446824495001135</v>
      </c>
      <c r="G8" s="450">
        <v>3.1900690011132573</v>
      </c>
      <c r="H8" s="450">
        <v>3.2418473296291426</v>
      </c>
    </row>
    <row r="9" spans="1:9">
      <c r="B9" s="940" t="s">
        <v>610</v>
      </c>
      <c r="C9" s="437">
        <v>53.994082031000005</v>
      </c>
      <c r="D9" s="437">
        <v>53.504626087700068</v>
      </c>
      <c r="E9" s="437">
        <v>46.987154805219987</v>
      </c>
      <c r="F9" s="437">
        <v>59.658477484596531</v>
      </c>
      <c r="G9" s="437">
        <v>59.849135115864442</v>
      </c>
      <c r="H9" s="437">
        <v>53.355451946562169</v>
      </c>
    </row>
    <row r="10" spans="1:9">
      <c r="B10" s="939" t="s">
        <v>611</v>
      </c>
      <c r="C10" s="450">
        <v>-3.1565484339866257</v>
      </c>
      <c r="D10" s="450">
        <v>-0.832587763180065</v>
      </c>
      <c r="E10" s="450">
        <v>21.694241954380132</v>
      </c>
      <c r="F10" s="450">
        <v>-1.1405854863075195</v>
      </c>
      <c r="G10" s="450">
        <v>-0.76689131859990056</v>
      </c>
      <c r="H10" s="450">
        <v>24.13346349792721</v>
      </c>
    </row>
    <row r="11" spans="1:9">
      <c r="B11" s="941" t="s">
        <v>612</v>
      </c>
      <c r="C11" s="437">
        <v>-3.9666236999999951E-2</v>
      </c>
      <c r="D11" s="437">
        <v>0.25384933599999937</v>
      </c>
      <c r="E11" s="437">
        <v>0.16532923600000368</v>
      </c>
      <c r="F11" s="437">
        <v>-0.10055025999999997</v>
      </c>
      <c r="G11" s="437">
        <v>0.43232716700000018</v>
      </c>
      <c r="H11" s="437">
        <v>0.21424986400000423</v>
      </c>
    </row>
    <row r="12" spans="1:9">
      <c r="B12" s="939" t="s">
        <v>613</v>
      </c>
      <c r="C12" s="450">
        <v>3.2663220650000002</v>
      </c>
      <c r="D12" s="450">
        <v>2.8534986709999903</v>
      </c>
      <c r="E12" s="450">
        <v>2.5248339740000092</v>
      </c>
      <c r="F12" s="450">
        <v>3.6781312355000004</v>
      </c>
      <c r="G12" s="450">
        <v>3.22581354788153</v>
      </c>
      <c r="H12" s="450">
        <v>2.8054960043457471</v>
      </c>
    </row>
    <row r="13" spans="1:9">
      <c r="B13" s="940" t="s">
        <v>614</v>
      </c>
      <c r="C13" s="437">
        <v>8.3689334589959383</v>
      </c>
      <c r="D13" s="437">
        <v>0.40047794100054507</v>
      </c>
      <c r="E13" s="437">
        <v>-9.9432100219989827</v>
      </c>
      <c r="F13" s="437">
        <v>6.2417100012959992</v>
      </c>
      <c r="G13" s="437">
        <v>5.5513333350095762</v>
      </c>
      <c r="H13" s="437">
        <v>-7.2818290849629248</v>
      </c>
    </row>
    <row r="14" spans="1:9">
      <c r="B14" s="939" t="s">
        <v>615</v>
      </c>
      <c r="C14" s="450">
        <v>14.506921916999747</v>
      </c>
      <c r="D14" s="450">
        <v>14.874498629209995</v>
      </c>
      <c r="E14" s="450">
        <v>15.184045637560002</v>
      </c>
      <c r="F14" s="450">
        <v>16.120983813567939</v>
      </c>
      <c r="G14" s="450">
        <v>16.518771306343528</v>
      </c>
      <c r="H14" s="450">
        <v>17.164768351560323</v>
      </c>
    </row>
    <row r="15" spans="1:9">
      <c r="B15" s="940" t="s">
        <v>616</v>
      </c>
      <c r="C15" s="437">
        <v>21.036706520002596</v>
      </c>
      <c r="D15" s="437">
        <v>32.467203955499365</v>
      </c>
      <c r="E15" s="437">
        <v>15.189634726371663</v>
      </c>
      <c r="F15" s="437">
        <v>27.658374690997491</v>
      </c>
      <c r="G15" s="437">
        <v>33.60350160404974</v>
      </c>
      <c r="H15" s="437">
        <v>17.259113446621793</v>
      </c>
    </row>
    <row r="16" spans="1:9">
      <c r="B16" s="942" t="s">
        <v>617</v>
      </c>
      <c r="C16" s="451">
        <v>4.5403221140132972</v>
      </c>
      <c r="D16" s="451">
        <v>4.6887835596400098</v>
      </c>
      <c r="E16" s="451">
        <v>3.6232181083699975</v>
      </c>
      <c r="F16" s="451">
        <v>4.5768890341519688</v>
      </c>
      <c r="G16" s="451">
        <v>4.7323431671521101</v>
      </c>
      <c r="H16" s="451">
        <v>3.6267912337124177</v>
      </c>
    </row>
    <row r="17" spans="2:8">
      <c r="B17" s="943" t="s">
        <v>618</v>
      </c>
      <c r="C17" s="452">
        <v>101.64311911101413</v>
      </c>
      <c r="D17" s="452">
        <v>105.31156881435992</v>
      </c>
      <c r="E17" s="452">
        <v>93.406424961912819</v>
      </c>
      <c r="F17" s="452">
        <v>116.33678374869788</v>
      </c>
      <c r="G17" s="452">
        <v>121.17173259166216</v>
      </c>
      <c r="H17" s="452">
        <v>110.67831149168346</v>
      </c>
    </row>
    <row r="18" spans="2:8">
      <c r="B18" s="942" t="s">
        <v>619</v>
      </c>
      <c r="C18" s="451">
        <v>60.477290694008012</v>
      </c>
      <c r="D18" s="451">
        <v>63.145292948460011</v>
      </c>
      <c r="E18" s="451">
        <v>63.994732558189988</v>
      </c>
      <c r="F18" s="451">
        <v>69.480819538339432</v>
      </c>
      <c r="G18" s="451">
        <v>73.112883124160277</v>
      </c>
      <c r="H18" s="451">
        <v>73.580318771755429</v>
      </c>
    </row>
    <row r="19" spans="2:8">
      <c r="B19" s="940" t="s">
        <v>620</v>
      </c>
      <c r="C19" s="437">
        <v>33.334094008004996</v>
      </c>
      <c r="D19" s="437">
        <v>34.499323939089997</v>
      </c>
      <c r="E19" s="437">
        <v>34.985105061189991</v>
      </c>
      <c r="F19" s="437">
        <v>38.786754836105004</v>
      </c>
      <c r="G19" s="437">
        <v>40.072047088751688</v>
      </c>
      <c r="H19" s="437">
        <v>40.681221418723901</v>
      </c>
    </row>
    <row r="20" spans="2:8">
      <c r="B20" s="939" t="s">
        <v>621</v>
      </c>
      <c r="C20" s="450">
        <v>27.143196686003041</v>
      </c>
      <c r="D20" s="450">
        <v>28.645969009369971</v>
      </c>
      <c r="E20" s="450">
        <v>29.00962749699999</v>
      </c>
      <c r="F20" s="450">
        <v>30.694064702234403</v>
      </c>
      <c r="G20" s="450">
        <v>33.040836035408454</v>
      </c>
      <c r="H20" s="450">
        <v>32.899097353031472</v>
      </c>
    </row>
    <row r="21" spans="2:8" ht="22.5">
      <c r="B21" s="944" t="s">
        <v>622</v>
      </c>
      <c r="C21" s="437">
        <v>3.1497653670003993</v>
      </c>
      <c r="D21" s="437">
        <v>3.2371385870999978</v>
      </c>
      <c r="E21" s="437">
        <v>3.0548346481099959</v>
      </c>
      <c r="F21" s="437">
        <v>4.3704395923458428</v>
      </c>
      <c r="G21" s="437">
        <v>3.5537486938151774</v>
      </c>
      <c r="H21" s="437">
        <v>3.4862176966954195</v>
      </c>
    </row>
    <row r="22" spans="2:8">
      <c r="B22" s="942" t="s">
        <v>623</v>
      </c>
      <c r="C22" s="451">
        <v>38.016063050005776</v>
      </c>
      <c r="D22" s="451">
        <v>38.929137278803992</v>
      </c>
      <c r="E22" s="451">
        <v>26.356857755619142</v>
      </c>
      <c r="F22" s="451">
        <v>42.485524618812335</v>
      </c>
      <c r="G22" s="451">
        <v>44.505100773688866</v>
      </c>
      <c r="H22" s="451">
        <v>33.611775023238764</v>
      </c>
    </row>
    <row r="23" spans="2:8" ht="22.5">
      <c r="B23" s="944" t="s">
        <v>624</v>
      </c>
      <c r="C23" s="437">
        <v>4.1471914179963827</v>
      </c>
      <c r="D23" s="437">
        <v>10.057866050040014</v>
      </c>
      <c r="E23" s="437">
        <v>2.5642634569999645</v>
      </c>
      <c r="F23" s="437">
        <v>4.7738744085410794</v>
      </c>
      <c r="G23" s="437">
        <v>11.131347219108218</v>
      </c>
      <c r="H23" s="437">
        <v>3.2081853851686413</v>
      </c>
    </row>
    <row r="24" spans="2:8">
      <c r="B24" s="945" t="s">
        <v>625</v>
      </c>
      <c r="C24" s="450">
        <v>-0.47758566599899949</v>
      </c>
      <c r="D24" s="450">
        <v>1.3556208210000058</v>
      </c>
      <c r="E24" s="450">
        <v>-1.6371166850000176</v>
      </c>
      <c r="F24" s="450">
        <v>-0.5338188526990002</v>
      </c>
      <c r="G24" s="450">
        <v>0.98653808510258045</v>
      </c>
      <c r="H24" s="450">
        <v>-2.0266679656263724</v>
      </c>
    </row>
    <row r="25" spans="2:8">
      <c r="B25" s="943" t="s">
        <v>626</v>
      </c>
      <c r="C25" s="452">
        <v>36.022061930008356</v>
      </c>
      <c r="D25" s="452">
        <v>27.515650407762802</v>
      </c>
      <c r="E25" s="452">
        <v>25.429710983616399</v>
      </c>
      <c r="F25" s="452">
        <v>40.092405288518151</v>
      </c>
      <c r="G25" s="452">
        <v>32.387215469478704</v>
      </c>
      <c r="H25" s="452">
        <v>32.430257603696163</v>
      </c>
    </row>
    <row r="26" spans="2:8">
      <c r="B26" s="945" t="s">
        <v>627</v>
      </c>
      <c r="C26" s="450">
        <v>-2.6479741149618574</v>
      </c>
      <c r="D26" s="450">
        <v>11.639801241999999</v>
      </c>
      <c r="E26" s="450">
        <v>2.3742108390000065</v>
      </c>
      <c r="F26" s="450">
        <v>-2.6420116120774559</v>
      </c>
      <c r="G26" s="450">
        <v>12.72413605093371</v>
      </c>
      <c r="H26" s="450">
        <v>2.2245845343160844</v>
      </c>
    </row>
    <row r="27" spans="2:8">
      <c r="B27" s="943" t="s">
        <v>628</v>
      </c>
      <c r="C27" s="452">
        <v>33.374087815046636</v>
      </c>
      <c r="D27" s="452">
        <v>39.155451649763236</v>
      </c>
      <c r="E27" s="452">
        <v>27.803921822617429</v>
      </c>
      <c r="F27" s="452">
        <v>37.450393676440818</v>
      </c>
      <c r="G27" s="452">
        <v>45.111351520412938</v>
      </c>
      <c r="H27" s="452">
        <v>34.654842138012498</v>
      </c>
    </row>
    <row r="28" spans="2:8">
      <c r="B28" s="946" t="s">
        <v>629</v>
      </c>
      <c r="C28" s="453">
        <v>26.869256501003967</v>
      </c>
      <c r="D28" s="453">
        <v>35.570526441310001</v>
      </c>
      <c r="E28" s="453">
        <v>23.298569074249997</v>
      </c>
      <c r="F28" s="453">
        <v>29.599342154003985</v>
      </c>
      <c r="G28" s="453">
        <v>40.396418956222561</v>
      </c>
      <c r="H28" s="453">
        <v>28.53971021107327</v>
      </c>
    </row>
    <row r="29" spans="2:8">
      <c r="B29" s="454" t="s">
        <v>630</v>
      </c>
    </row>
    <row r="30" spans="2:8">
      <c r="B30" s="318" t="s">
        <v>631</v>
      </c>
    </row>
    <row r="31" spans="2:8">
      <c r="B31" s="318" t="s">
        <v>632</v>
      </c>
    </row>
    <row r="34" spans="2:4">
      <c r="B34" s="1248" t="s">
        <v>1008</v>
      </c>
      <c r="C34" s="1247"/>
      <c r="D34" s="1247"/>
    </row>
    <row r="35" spans="2:4" ht="41.25" customHeight="1">
      <c r="B35" s="1574" t="s">
        <v>969</v>
      </c>
      <c r="C35" s="1574"/>
      <c r="D35" s="1574"/>
    </row>
  </sheetData>
  <mergeCells count="4">
    <mergeCell ref="B5:B6"/>
    <mergeCell ref="C5:E5"/>
    <mergeCell ref="F5:H5"/>
    <mergeCell ref="B35:D3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8"/>
  <sheetViews>
    <sheetView showGridLines="0" zoomScaleNormal="100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48.85546875" style="306" customWidth="1"/>
    <col min="3" max="4" width="11.28515625" style="306" customWidth="1"/>
    <col min="5" max="16384" width="11.42578125" style="306"/>
  </cols>
  <sheetData>
    <row r="1" spans="1:5" ht="31.15" customHeight="1">
      <c r="A1" s="534" t="s">
        <v>829</v>
      </c>
      <c r="C1" s="478"/>
      <c r="D1" s="478"/>
    </row>
    <row r="2" spans="1:5" ht="23.25">
      <c r="B2" s="528" t="s">
        <v>652</v>
      </c>
    </row>
    <row r="3" spans="1:5" ht="16.5" customHeight="1">
      <c r="B3" s="479"/>
    </row>
    <row r="4" spans="1:5" s="371" customFormat="1" ht="18.75" customHeight="1">
      <c r="B4" s="480" t="s">
        <v>645</v>
      </c>
      <c r="C4" s="481">
        <v>2015</v>
      </c>
      <c r="D4" s="481">
        <v>2016</v>
      </c>
      <c r="E4" s="481">
        <v>2017</v>
      </c>
    </row>
    <row r="5" spans="1:5">
      <c r="B5" s="474" t="s">
        <v>653</v>
      </c>
      <c r="C5" s="482"/>
      <c r="D5" s="482"/>
      <c r="E5" s="482"/>
    </row>
    <row r="6" spans="1:5" ht="12.75" customHeight="1">
      <c r="B6" s="475" t="s">
        <v>654</v>
      </c>
      <c r="C6" s="483">
        <v>1.3806923418719255</v>
      </c>
      <c r="D6" s="483">
        <v>1.1822335993661806</v>
      </c>
      <c r="E6" s="483">
        <v>1.0695440584866152</v>
      </c>
    </row>
    <row r="7" spans="1:5">
      <c r="B7" s="474" t="s">
        <v>655</v>
      </c>
      <c r="C7" s="484">
        <v>3.7900929098064391</v>
      </c>
      <c r="D7" s="484">
        <v>3.4487488553460817</v>
      </c>
      <c r="E7" s="484">
        <v>2.9314813171283127</v>
      </c>
    </row>
    <row r="8" spans="1:5">
      <c r="B8" s="475" t="s">
        <v>656</v>
      </c>
      <c r="C8" s="483"/>
      <c r="D8" s="483"/>
      <c r="E8" s="483"/>
    </row>
    <row r="9" spans="1:5">
      <c r="B9" s="474" t="s">
        <v>657</v>
      </c>
      <c r="C9" s="484">
        <v>1.4646938751736265</v>
      </c>
      <c r="D9" s="484">
        <v>1.0041912182079089</v>
      </c>
      <c r="E9" s="484">
        <v>1.407777999952657</v>
      </c>
    </row>
    <row r="10" spans="1:5">
      <c r="B10" s="475" t="s">
        <v>658</v>
      </c>
      <c r="C10" s="483">
        <v>4.1071200653927882</v>
      </c>
      <c r="D10" s="483">
        <v>4.1622474277734094</v>
      </c>
      <c r="E10" s="483">
        <v>4.1984453233451315</v>
      </c>
    </row>
    <row r="11" spans="1:5" ht="12.75" customHeight="1">
      <c r="B11" s="474" t="s">
        <v>659</v>
      </c>
      <c r="C11" s="484">
        <v>3.1061425602646042</v>
      </c>
      <c r="D11" s="484">
        <v>3.4516989939125517</v>
      </c>
      <c r="E11" s="484">
        <v>4.965246957325312</v>
      </c>
    </row>
    <row r="12" spans="1:5">
      <c r="B12" s="475" t="s">
        <v>660</v>
      </c>
      <c r="C12" s="483"/>
      <c r="D12" s="483"/>
      <c r="E12" s="483"/>
    </row>
    <row r="13" spans="1:5" ht="12.75" customHeight="1">
      <c r="B13" s="474" t="s">
        <v>661</v>
      </c>
      <c r="C13" s="484">
        <v>1.2341410931834926</v>
      </c>
      <c r="D13" s="484">
        <v>1.1576753914108313</v>
      </c>
      <c r="E13" s="484">
        <v>1.2198592719252344</v>
      </c>
    </row>
    <row r="14" spans="1:5" ht="12.75" customHeight="1">
      <c r="B14" s="475" t="s">
        <v>662</v>
      </c>
      <c r="C14" s="483">
        <v>1.2323743444143986</v>
      </c>
      <c r="D14" s="483">
        <v>1.0750587188509586</v>
      </c>
      <c r="E14" s="483">
        <v>1.1019914447482719</v>
      </c>
    </row>
    <row r="15" spans="1:5" ht="12.75" customHeight="1">
      <c r="B15" s="476" t="s">
        <v>663</v>
      </c>
      <c r="C15" s="485">
        <v>1.2980991742460213</v>
      </c>
      <c r="D15" s="485">
        <v>1.3101101762954184</v>
      </c>
      <c r="E15" s="485">
        <v>1.1412330957632528</v>
      </c>
    </row>
    <row r="17" spans="2:3">
      <c r="B17" s="455" t="s">
        <v>1008</v>
      </c>
    </row>
    <row r="18" spans="2:3" ht="23.25" customHeight="1">
      <c r="B18" s="1575" t="s">
        <v>1093</v>
      </c>
      <c r="C18" s="1576"/>
    </row>
  </sheetData>
  <mergeCells count="1">
    <mergeCell ref="B18:C1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8"/>
  <sheetViews>
    <sheetView showGridLines="0" zoomScaleNormal="100" zoomScaleSheetLayoutView="85" workbookViewId="0">
      <selection activeCell="B1" sqref="B1"/>
    </sheetView>
  </sheetViews>
  <sheetFormatPr baseColWidth="10" defaultColWidth="11.42578125" defaultRowHeight="15"/>
  <cols>
    <col min="1" max="1" width="10.7109375" style="116" customWidth="1"/>
    <col min="2" max="2" width="17.28515625" style="116" customWidth="1"/>
    <col min="3" max="3" width="53" style="116" customWidth="1"/>
    <col min="4" max="18" width="4.28515625" style="116" customWidth="1"/>
    <col min="19" max="19" width="4.42578125" style="116" bestFit="1" customWidth="1"/>
    <col min="20" max="16384" width="11.42578125" style="116"/>
  </cols>
  <sheetData>
    <row r="1" spans="1:19" s="432" customFormat="1" ht="31.15" customHeight="1">
      <c r="A1" s="534" t="s">
        <v>829</v>
      </c>
      <c r="C1" s="431"/>
    </row>
    <row r="2" spans="1:19" ht="23.25">
      <c r="B2" s="528" t="s">
        <v>755</v>
      </c>
    </row>
    <row r="3" spans="1:19" ht="11.25" customHeight="1"/>
    <row r="4" spans="1:19" s="159" customFormat="1" ht="11.25">
      <c r="D4" s="1336">
        <v>2002</v>
      </c>
      <c r="E4" s="1336">
        <v>2003</v>
      </c>
      <c r="F4" s="1336">
        <v>2004</v>
      </c>
      <c r="G4" s="1336">
        <v>2005</v>
      </c>
      <c r="H4" s="1337">
        <v>2006</v>
      </c>
      <c r="I4" s="1337">
        <v>2007</v>
      </c>
      <c r="J4" s="1337">
        <v>2008</v>
      </c>
      <c r="K4" s="1337">
        <v>2009</v>
      </c>
      <c r="L4" s="1337">
        <v>2010</v>
      </c>
      <c r="M4" s="1337">
        <v>2011</v>
      </c>
      <c r="N4" s="1337">
        <v>2012</v>
      </c>
      <c r="O4" s="1337">
        <v>2013</v>
      </c>
      <c r="P4" s="1337">
        <v>2014</v>
      </c>
      <c r="Q4" s="1337">
        <v>2015</v>
      </c>
      <c r="R4" s="1337">
        <v>2016</v>
      </c>
      <c r="S4" s="1337">
        <v>2017</v>
      </c>
    </row>
    <row r="5" spans="1:19" s="159" customFormat="1" ht="11.25">
      <c r="C5" s="435" t="s">
        <v>601</v>
      </c>
      <c r="D5" s="563">
        <v>26.590689999999999</v>
      </c>
      <c r="E5" s="563">
        <v>28.73237</v>
      </c>
      <c r="F5" s="563">
        <v>30.179819999999999</v>
      </c>
      <c r="G5" s="563">
        <v>31.96349</v>
      </c>
      <c r="H5" s="486">
        <v>39.152500000000003</v>
      </c>
      <c r="I5" s="486">
        <v>30.972908</v>
      </c>
      <c r="J5" s="486">
        <v>12.383263999999999</v>
      </c>
      <c r="K5" s="486">
        <v>45.08</v>
      </c>
      <c r="L5" s="486">
        <v>37.664000000000001</v>
      </c>
      <c r="M5" s="486">
        <v>37.137999999999998</v>
      </c>
      <c r="N5" s="486">
        <v>44.16</v>
      </c>
      <c r="O5" s="486">
        <v>38.234000000000002</v>
      </c>
      <c r="P5" s="486">
        <v>37.438937000000095</v>
      </c>
      <c r="Q5" s="486">
        <v>42.485524618812335</v>
      </c>
      <c r="R5" s="486">
        <v>44.505100773688866</v>
      </c>
      <c r="S5" s="486">
        <v>33.611775023238764</v>
      </c>
    </row>
    <row r="6" spans="1:19" s="159" customFormat="1" ht="11.25">
      <c r="C6" s="487" t="s">
        <v>664</v>
      </c>
      <c r="D6" s="563">
        <v>-0.94120000000000004</v>
      </c>
      <c r="E6" s="563">
        <v>0.15522</v>
      </c>
      <c r="F6" s="563">
        <v>-1.6860999999999999</v>
      </c>
      <c r="G6" s="563">
        <v>1.0991</v>
      </c>
      <c r="H6" s="486">
        <v>-1.1188800000000001</v>
      </c>
      <c r="I6" s="486">
        <v>1.177646</v>
      </c>
      <c r="J6" s="486">
        <v>4.7619979999999993</v>
      </c>
      <c r="K6" s="486">
        <v>2.58</v>
      </c>
      <c r="L6" s="486">
        <v>1.0629999999999999</v>
      </c>
      <c r="M6" s="486">
        <v>2.7280000000000002</v>
      </c>
      <c r="N6" s="486">
        <v>-4.3970000000000002</v>
      </c>
      <c r="O6" s="486">
        <v>0.66</v>
      </c>
      <c r="P6" s="486">
        <v>0.23342300000000044</v>
      </c>
      <c r="Q6" s="486">
        <v>-0.5338188526990002</v>
      </c>
      <c r="R6" s="486">
        <v>1.0402398315863626</v>
      </c>
      <c r="S6" s="486">
        <v>-2.0266679656263724</v>
      </c>
    </row>
    <row r="7" spans="1:19" s="159" customFormat="1" ht="11.25">
      <c r="C7" s="487" t="s">
        <v>665</v>
      </c>
      <c r="D7" s="563">
        <v>5.3786400000000008</v>
      </c>
      <c r="E7" s="563">
        <v>5.1578699999999991</v>
      </c>
      <c r="F7" s="563">
        <v>2.9692500000000006</v>
      </c>
      <c r="G7" s="563">
        <v>1.3337499999999991</v>
      </c>
      <c r="H7" s="486">
        <v>1.3409799999999996</v>
      </c>
      <c r="I7" s="486">
        <v>2.6655359999999995</v>
      </c>
      <c r="J7" s="486">
        <v>10.034706999999999</v>
      </c>
      <c r="K7" s="486">
        <v>14.53</v>
      </c>
      <c r="L7" s="486">
        <v>8.8049999999999997</v>
      </c>
      <c r="M7" s="486">
        <v>11.65</v>
      </c>
      <c r="N7" s="486">
        <v>14.157999999999999</v>
      </c>
      <c r="O7" s="486">
        <v>7.9240000000000004</v>
      </c>
      <c r="P7" s="486">
        <v>5.6478669999999953</v>
      </c>
      <c r="Q7" s="486">
        <v>4.7738744085410794</v>
      </c>
      <c r="R7" s="486">
        <v>11.1188373694202</v>
      </c>
      <c r="S7" s="486">
        <v>3.2081853851686413</v>
      </c>
    </row>
    <row r="8" spans="1:19" s="159" customFormat="1" ht="11.25">
      <c r="C8" s="488" t="s">
        <v>666</v>
      </c>
      <c r="D8" s="563">
        <v>16.687946044273396</v>
      </c>
      <c r="E8" s="563">
        <v>18.491652446352315</v>
      </c>
      <c r="F8" s="563">
        <v>4.2516820842536527</v>
      </c>
      <c r="G8" s="563">
        <v>7.6113403135890341</v>
      </c>
      <c r="H8" s="486">
        <v>0.56726901219589931</v>
      </c>
      <c r="I8" s="486">
        <v>12.408205261191489</v>
      </c>
      <c r="J8" s="486">
        <v>1.1948953846094212</v>
      </c>
      <c r="K8" s="486">
        <v>0.37954747116237797</v>
      </c>
      <c r="L8" s="486">
        <v>0.26200084961767206</v>
      </c>
      <c r="M8" s="486">
        <v>0.3871506273897356</v>
      </c>
      <c r="N8" s="486">
        <v>0.2210371376811594</v>
      </c>
      <c r="O8" s="486">
        <v>0.22451221425955953</v>
      </c>
      <c r="P8" s="486">
        <v>0.3459582352941174</v>
      </c>
      <c r="Q8" s="486">
        <v>9.9800004681232249E-2</v>
      </c>
      <c r="R8" s="486">
        <v>0.27413759388421055</v>
      </c>
      <c r="S8" s="486">
        <v>3.5151890036315615E-2</v>
      </c>
    </row>
    <row r="9" spans="1:19" s="159" customFormat="1" ht="11.25">
      <c r="C9" s="489"/>
      <c r="D9" s="490"/>
      <c r="E9" s="490"/>
      <c r="F9" s="490"/>
      <c r="G9" s="490"/>
      <c r="H9" s="490"/>
      <c r="I9" s="490"/>
    </row>
    <row r="10" spans="1:19">
      <c r="B10" s="308"/>
      <c r="C10" s="491"/>
      <c r="G10" s="492"/>
    </row>
    <row r="11" spans="1:19">
      <c r="B11" s="308"/>
    </row>
    <row r="12" spans="1:19">
      <c r="B12" s="308"/>
      <c r="R12" s="947"/>
    </row>
    <row r="13" spans="1:19">
      <c r="B13" s="308"/>
      <c r="R13" s="947"/>
    </row>
    <row r="14" spans="1:19">
      <c r="B14" s="308"/>
      <c r="R14" s="947"/>
    </row>
    <row r="15" spans="1:19">
      <c r="B15" s="308"/>
    </row>
    <row r="16" spans="1:19">
      <c r="B16" s="308"/>
    </row>
    <row r="17" spans="2:3">
      <c r="B17" s="308"/>
    </row>
    <row r="18" spans="2:3">
      <c r="B18" s="308"/>
    </row>
    <row r="19" spans="2:3">
      <c r="B19" s="308"/>
    </row>
    <row r="20" spans="2:3">
      <c r="B20" s="308"/>
    </row>
    <row r="21" spans="2:3">
      <c r="B21" s="308"/>
    </row>
    <row r="22" spans="2:3">
      <c r="B22" s="308"/>
    </row>
    <row r="23" spans="2:3">
      <c r="B23" s="308"/>
    </row>
    <row r="27" spans="2:3">
      <c r="B27" s="455" t="s">
        <v>949</v>
      </c>
    </row>
    <row r="28" spans="2:3" ht="42" customHeight="1">
      <c r="B28" s="1577" t="s">
        <v>969</v>
      </c>
      <c r="C28" s="1578"/>
    </row>
  </sheetData>
  <mergeCells count="1">
    <mergeCell ref="B28:C2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2" orientation="landscape" r:id="rId1"/>
  <headerFooter>
    <oddFooter>&amp;L&amp;Z&amp;F&amp;R&amp;A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0"/>
  <sheetViews>
    <sheetView showGridLines="0" zoomScaleNormal="100" zoomScaleSheetLayoutView="70" workbookViewId="0">
      <selection activeCell="B1" sqref="B1"/>
    </sheetView>
  </sheetViews>
  <sheetFormatPr baseColWidth="10" defaultColWidth="11.42578125" defaultRowHeight="15"/>
  <cols>
    <col min="1" max="1" width="10.7109375" style="116" customWidth="1"/>
    <col min="2" max="2" width="26.7109375" style="116" customWidth="1"/>
    <col min="3" max="17" width="11.85546875" style="116" customWidth="1"/>
    <col min="18" max="18" width="11.85546875" style="116" bestFit="1" customWidth="1"/>
    <col min="19" max="19" width="12.85546875" style="116" bestFit="1" customWidth="1"/>
    <col min="20" max="20" width="12.5703125" style="116" bestFit="1" customWidth="1"/>
    <col min="21" max="21" width="11.7109375" style="116" bestFit="1" customWidth="1"/>
    <col min="22" max="22" width="11.42578125" style="440"/>
    <col min="23" max="16384" width="11.42578125" style="116"/>
  </cols>
  <sheetData>
    <row r="1" spans="1:22" s="432" customFormat="1" ht="31.15" customHeight="1">
      <c r="A1" s="534" t="s">
        <v>829</v>
      </c>
      <c r="C1" s="493"/>
      <c r="D1" s="493"/>
      <c r="E1" s="493"/>
      <c r="F1" s="493"/>
      <c r="G1" s="493"/>
      <c r="V1" s="431"/>
    </row>
    <row r="2" spans="1:22" ht="23.25">
      <c r="B2" s="528" t="s">
        <v>738</v>
      </c>
      <c r="C2" s="494"/>
      <c r="D2" s="494"/>
      <c r="E2" s="494"/>
      <c r="F2" s="494"/>
      <c r="G2" s="494"/>
    </row>
    <row r="3" spans="1:22">
      <c r="B3" s="494"/>
      <c r="C3" s="494"/>
      <c r="D3" s="494"/>
      <c r="E3" s="494"/>
      <c r="F3" s="494"/>
      <c r="G3" s="494"/>
    </row>
    <row r="4" spans="1:22" s="159" customFormat="1" ht="11.25">
      <c r="B4" s="948"/>
      <c r="C4" s="949"/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</row>
    <row r="5" spans="1:22" s="159" customFormat="1" ht="11.25">
      <c r="B5" s="948"/>
      <c r="C5" s="949"/>
      <c r="D5" s="949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</row>
    <row r="6" spans="1:22" s="159" customFormat="1" ht="11.25">
      <c r="B6" s="948"/>
      <c r="C6" s="949"/>
      <c r="D6" s="949"/>
      <c r="E6" s="949"/>
      <c r="F6" s="949"/>
      <c r="G6" s="949"/>
      <c r="H6" s="949"/>
      <c r="I6" s="949"/>
      <c r="J6" s="949"/>
      <c r="K6" s="949"/>
      <c r="L6" s="949"/>
      <c r="M6" s="949"/>
      <c r="N6" s="949"/>
      <c r="O6" s="949"/>
      <c r="P6" s="949"/>
      <c r="Q6" s="949"/>
    </row>
    <row r="7" spans="1:22" s="159" customFormat="1" ht="11.25">
      <c r="B7" s="948"/>
      <c r="C7" s="949"/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49"/>
      <c r="Q7" s="949"/>
    </row>
    <row r="8" spans="1:22" s="159" customFormat="1">
      <c r="A8" s="116"/>
      <c r="B8" s="494"/>
      <c r="C8" s="494"/>
      <c r="D8" s="494"/>
      <c r="E8" s="494"/>
      <c r="F8" s="494"/>
      <c r="G8" s="494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440"/>
    </row>
    <row r="9" spans="1:22" s="159" customFormat="1">
      <c r="A9" s="116"/>
      <c r="B9" s="323"/>
      <c r="C9" s="445"/>
      <c r="D9" s="445"/>
      <c r="E9" s="445"/>
      <c r="F9" s="445"/>
      <c r="G9" s="445"/>
      <c r="H9" s="445"/>
      <c r="I9" s="445"/>
      <c r="J9" s="445"/>
      <c r="K9" s="116"/>
      <c r="L9" s="116"/>
      <c r="M9" s="116"/>
      <c r="N9" s="116"/>
      <c r="O9" s="116"/>
      <c r="P9" s="116"/>
      <c r="Q9" s="440"/>
      <c r="R9" s="116"/>
      <c r="S9" s="116"/>
      <c r="T9" s="116"/>
      <c r="U9" s="116"/>
      <c r="V9" s="116"/>
    </row>
    <row r="10" spans="1:22">
      <c r="B10" s="323"/>
      <c r="C10" s="445"/>
      <c r="D10" s="445"/>
      <c r="E10" s="445"/>
      <c r="F10" s="445"/>
      <c r="G10" s="445"/>
      <c r="H10" s="445"/>
      <c r="I10" s="445"/>
      <c r="J10" s="445"/>
      <c r="K10" s="324"/>
      <c r="L10" s="324"/>
      <c r="Q10" s="440"/>
      <c r="V10" s="116"/>
    </row>
    <row r="11" spans="1:22">
      <c r="B11" s="323"/>
      <c r="C11" s="445"/>
      <c r="D11" s="445"/>
      <c r="E11" s="445"/>
      <c r="F11" s="445"/>
      <c r="G11" s="445"/>
      <c r="H11" s="445"/>
      <c r="I11" s="445"/>
      <c r="J11" s="445"/>
      <c r="K11" s="325"/>
      <c r="L11" s="325"/>
      <c r="Q11" s="440"/>
      <c r="V11" s="116"/>
    </row>
    <row r="12" spans="1:22">
      <c r="B12" s="323"/>
      <c r="C12" s="445"/>
      <c r="D12" s="445"/>
      <c r="E12" s="445"/>
      <c r="F12" s="445"/>
      <c r="G12" s="445"/>
      <c r="H12" s="445"/>
      <c r="I12" s="445"/>
      <c r="J12" s="445"/>
      <c r="K12" s="495"/>
      <c r="L12" s="496"/>
      <c r="Q12" s="440"/>
      <c r="V12" s="116"/>
    </row>
    <row r="13" spans="1:22">
      <c r="B13" s="323"/>
      <c r="C13" s="445"/>
      <c r="D13" s="445"/>
      <c r="E13" s="445"/>
      <c r="F13" s="445"/>
      <c r="G13" s="445"/>
      <c r="H13" s="445"/>
      <c r="I13" s="445"/>
      <c r="J13" s="445"/>
      <c r="K13" s="495"/>
      <c r="L13" s="496"/>
      <c r="Q13" s="440"/>
      <c r="V13" s="116"/>
    </row>
    <row r="14" spans="1:22">
      <c r="B14" s="323"/>
      <c r="C14" s="445"/>
      <c r="D14" s="445"/>
      <c r="E14" s="445"/>
      <c r="F14" s="445"/>
      <c r="G14" s="445"/>
      <c r="H14" s="445"/>
      <c r="I14" s="445"/>
      <c r="J14" s="445"/>
      <c r="K14" s="495"/>
      <c r="L14" s="496"/>
      <c r="Q14" s="440"/>
      <c r="V14" s="116"/>
    </row>
    <row r="15" spans="1:22">
      <c r="B15" s="323"/>
      <c r="C15" s="445"/>
      <c r="D15" s="445"/>
      <c r="E15" s="445"/>
      <c r="F15" s="445"/>
      <c r="G15" s="445"/>
      <c r="H15" s="445"/>
      <c r="I15" s="445"/>
      <c r="J15" s="445"/>
      <c r="K15" s="496"/>
      <c r="L15" s="445"/>
      <c r="Q15" s="440"/>
      <c r="V15" s="116"/>
    </row>
    <row r="16" spans="1:22">
      <c r="B16" s="323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Q16" s="440"/>
      <c r="V16" s="116"/>
    </row>
    <row r="17" spans="1:22">
      <c r="B17" s="323"/>
      <c r="C17" s="445"/>
      <c r="D17" s="445"/>
      <c r="E17" s="445"/>
      <c r="F17" s="445"/>
      <c r="G17" s="445"/>
      <c r="H17" s="445"/>
      <c r="I17" s="445"/>
      <c r="J17" s="445"/>
      <c r="K17" s="445"/>
      <c r="L17" s="445"/>
      <c r="Q17" s="440"/>
      <c r="V17" s="116"/>
    </row>
    <row r="18" spans="1:22">
      <c r="B18" s="323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Q18" s="440"/>
      <c r="V18" s="116"/>
    </row>
    <row r="19" spans="1:22">
      <c r="B19" s="323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Q19" s="440"/>
      <c r="V19" s="116"/>
    </row>
    <row r="20" spans="1:22"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Q20" s="440"/>
      <c r="V20" s="116"/>
    </row>
    <row r="21" spans="1:22">
      <c r="B21" s="445"/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Q21" s="440"/>
      <c r="V21" s="116"/>
    </row>
    <row r="22" spans="1:22">
      <c r="B22" s="445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Q22" s="440"/>
      <c r="V22" s="116"/>
    </row>
    <row r="23" spans="1:22"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Q23" s="440"/>
      <c r="V23" s="116"/>
    </row>
    <row r="24" spans="1:22"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Q24" s="440"/>
      <c r="V24" s="116"/>
    </row>
    <row r="25" spans="1:22"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Q25" s="440"/>
      <c r="V25" s="116"/>
    </row>
    <row r="26" spans="1:22">
      <c r="B26" s="445"/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Q26" s="440"/>
      <c r="V26" s="116"/>
    </row>
    <row r="27" spans="1:22">
      <c r="B27" s="950" t="s">
        <v>923</v>
      </c>
      <c r="C27" s="445"/>
      <c r="D27" s="445"/>
      <c r="E27" s="445"/>
      <c r="F27" s="445"/>
      <c r="G27" s="445"/>
      <c r="H27" s="445"/>
      <c r="I27" s="445"/>
      <c r="J27" s="445"/>
      <c r="N27" s="445"/>
      <c r="O27" s="445"/>
      <c r="P27" s="445"/>
      <c r="Q27" s="445"/>
    </row>
    <row r="28" spans="1:22">
      <c r="B28" s="1577" t="s">
        <v>969</v>
      </c>
      <c r="C28" s="1578"/>
      <c r="D28" s="445"/>
      <c r="E28" s="445"/>
      <c r="F28" s="445"/>
      <c r="G28" s="445"/>
      <c r="H28" s="445"/>
      <c r="I28" s="445"/>
      <c r="J28" s="445"/>
      <c r="N28" s="445"/>
      <c r="O28" s="445"/>
      <c r="P28" s="445"/>
      <c r="Q28" s="445"/>
    </row>
    <row r="29" spans="1:22">
      <c r="B29" s="497"/>
      <c r="C29" s="445"/>
      <c r="D29" s="445"/>
      <c r="E29" s="445"/>
      <c r="F29" s="445"/>
      <c r="G29" s="445"/>
      <c r="H29" s="445"/>
      <c r="I29" s="445"/>
      <c r="J29" s="445"/>
      <c r="N29" s="445"/>
      <c r="O29" s="445"/>
      <c r="P29" s="445"/>
      <c r="Q29" s="445"/>
    </row>
    <row r="30" spans="1:22" ht="39" customHeight="1">
      <c r="A30" s="534" t="s">
        <v>829</v>
      </c>
      <c r="B30" s="528" t="s">
        <v>758</v>
      </c>
    </row>
    <row r="32" spans="1:22">
      <c r="P32" s="440"/>
      <c r="V32" s="116"/>
    </row>
    <row r="51" spans="2:9">
      <c r="B51" s="950" t="s">
        <v>923</v>
      </c>
    </row>
    <row r="52" spans="2:9">
      <c r="B52" s="1577" t="s">
        <v>969</v>
      </c>
      <c r="C52" s="1578"/>
    </row>
    <row r="54" spans="2:9" ht="45.75" customHeight="1"/>
    <row r="56" spans="2:9">
      <c r="B56" s="498"/>
      <c r="C56" s="1338">
        <v>2011</v>
      </c>
      <c r="D56" s="1338">
        <v>2012</v>
      </c>
      <c r="E56" s="1338">
        <v>2013</v>
      </c>
      <c r="F56" s="1339">
        <v>2014</v>
      </c>
      <c r="G56" s="1339">
        <v>2015</v>
      </c>
      <c r="H56" s="1339">
        <v>2016</v>
      </c>
      <c r="I56" s="1339">
        <v>2017</v>
      </c>
    </row>
    <row r="57" spans="2:9">
      <c r="B57" s="498" t="s">
        <v>120</v>
      </c>
      <c r="C57" s="951">
        <v>0.44054425423684784</v>
      </c>
      <c r="D57" s="951">
        <v>0.43926305462835186</v>
      </c>
      <c r="E57" s="951">
        <v>0.43630409090195155</v>
      </c>
      <c r="F57" s="951">
        <v>0.48021021126003666</v>
      </c>
      <c r="G57" s="951">
        <v>0.42750690945360803</v>
      </c>
      <c r="H57" s="951">
        <v>0.43099510780111733</v>
      </c>
      <c r="I57" s="951">
        <v>0.46560723882426525</v>
      </c>
    </row>
    <row r="58" spans="2:9">
      <c r="B58" s="499" t="s">
        <v>121</v>
      </c>
      <c r="C58" s="952">
        <v>0.647223460479042</v>
      </c>
      <c r="D58" s="952">
        <v>0.64883393761007824</v>
      </c>
      <c r="E58" s="952">
        <v>0.64033253788378341</v>
      </c>
      <c r="F58" s="952">
        <v>0.66077991811851322</v>
      </c>
      <c r="G58" s="952">
        <v>0.64071497642773889</v>
      </c>
      <c r="H58" s="952">
        <v>0.64838889168553848</v>
      </c>
      <c r="I58" s="952">
        <v>0.6727149155813319</v>
      </c>
    </row>
    <row r="59" spans="2:9">
      <c r="B59" s="499" t="s">
        <v>122</v>
      </c>
      <c r="C59" s="952">
        <v>0.80357774807222071</v>
      </c>
      <c r="D59" s="952">
        <v>0.82448749154078693</v>
      </c>
      <c r="E59" s="952">
        <v>0.80516646282571247</v>
      </c>
      <c r="F59" s="952">
        <v>0.85116846393743539</v>
      </c>
      <c r="G59" s="952">
        <v>0.81771261181274757</v>
      </c>
      <c r="H59" s="952">
        <v>0.84571727931176999</v>
      </c>
      <c r="I59" s="952">
        <v>0.87258743358134683</v>
      </c>
    </row>
    <row r="60" spans="2:9">
      <c r="B60" s="500" t="s">
        <v>667</v>
      </c>
      <c r="C60" s="952">
        <v>0.65360380131738249</v>
      </c>
      <c r="D60" s="953">
        <v>0.61599519735352326</v>
      </c>
      <c r="E60" s="953">
        <v>0.64981767166754112</v>
      </c>
      <c r="F60" s="953">
        <v>0.66155710561774683</v>
      </c>
      <c r="G60" s="952">
        <v>0.63480574888002583</v>
      </c>
      <c r="H60" s="952">
        <v>0.63180384419010727</v>
      </c>
      <c r="I60" s="952">
        <v>0.69631109681534664</v>
      </c>
    </row>
  </sheetData>
  <mergeCells count="2">
    <mergeCell ref="B28:C28"/>
    <mergeCell ref="B52:C52"/>
  </mergeCells>
  <hyperlinks>
    <hyperlink ref="A1" location="sommaire!A1" display="Retour sommaire"/>
    <hyperlink ref="A30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colBreaks count="1" manualBreakCount="1">
    <brk id="7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showGridLines="0" zoomScale="90" zoomScaleNormal="90" workbookViewId="0">
      <selection activeCell="B1" sqref="B1"/>
    </sheetView>
  </sheetViews>
  <sheetFormatPr baseColWidth="10" defaultColWidth="11.42578125" defaultRowHeight="12.75"/>
  <cols>
    <col min="1" max="1" width="10.7109375" style="306" customWidth="1"/>
    <col min="2" max="2" width="42.85546875" style="306" customWidth="1"/>
    <col min="3" max="3" width="12.140625" style="306" customWidth="1"/>
    <col min="4" max="16384" width="11.42578125" style="306"/>
  </cols>
  <sheetData>
    <row r="1" spans="1:9" ht="31.15" customHeight="1">
      <c r="A1" s="534" t="s">
        <v>829</v>
      </c>
      <c r="B1" s="371"/>
      <c r="C1" s="457"/>
    </row>
    <row r="2" spans="1:9" ht="23.25">
      <c r="B2" s="528" t="s">
        <v>633</v>
      </c>
    </row>
    <row r="3" spans="1:9">
      <c r="B3" s="308"/>
      <c r="C3" s="308"/>
      <c r="I3" s="308"/>
    </row>
    <row r="4" spans="1:9">
      <c r="B4" s="306" t="s">
        <v>951</v>
      </c>
    </row>
    <row r="5" spans="1:9" ht="22.5">
      <c r="B5" s="954" t="s">
        <v>207</v>
      </c>
      <c r="C5" s="955">
        <v>2015</v>
      </c>
      <c r="D5" s="955">
        <v>2016</v>
      </c>
      <c r="E5" s="955">
        <v>2017</v>
      </c>
      <c r="F5" s="956" t="s">
        <v>952</v>
      </c>
    </row>
    <row r="6" spans="1:9">
      <c r="B6" s="458" t="s">
        <v>634</v>
      </c>
      <c r="C6" s="459">
        <v>8474.4572479734361</v>
      </c>
      <c r="D6" s="459">
        <v>8692.2353481673817</v>
      </c>
      <c r="E6" s="459">
        <v>8803.569583772487</v>
      </c>
      <c r="F6" s="957">
        <v>1.2808469990240004E-2</v>
      </c>
    </row>
    <row r="7" spans="1:9">
      <c r="B7" s="958" t="s">
        <v>487</v>
      </c>
      <c r="C7" s="959">
        <v>2484.3907728935374</v>
      </c>
      <c r="D7" s="959">
        <v>2620.3112514705799</v>
      </c>
      <c r="E7" s="959">
        <v>2729.6184159503223</v>
      </c>
      <c r="F7" s="960">
        <v>4.1715336076352243E-2</v>
      </c>
    </row>
    <row r="8" spans="1:9">
      <c r="B8" s="460" t="s">
        <v>635</v>
      </c>
      <c r="C8" s="461">
        <v>2507.0186032962492</v>
      </c>
      <c r="D8" s="461">
        <v>2493.7056274806846</v>
      </c>
      <c r="E8" s="461">
        <v>2360.7700991621678</v>
      </c>
      <c r="F8" s="961">
        <v>-5.3308428570543666E-2</v>
      </c>
    </row>
    <row r="9" spans="1:9">
      <c r="B9" s="462" t="s">
        <v>636</v>
      </c>
      <c r="C9" s="463">
        <v>732.22470915700012</v>
      </c>
      <c r="D9" s="463">
        <v>709.38973125500013</v>
      </c>
      <c r="E9" s="463">
        <v>720.14544338899975</v>
      </c>
      <c r="F9" s="962">
        <v>1.5161922509043664E-2</v>
      </c>
    </row>
    <row r="10" spans="1:9">
      <c r="B10" s="460" t="s">
        <v>637</v>
      </c>
      <c r="C10" s="461">
        <v>2568.7111492305344</v>
      </c>
      <c r="D10" s="461">
        <v>2728.3816611773173</v>
      </c>
      <c r="E10" s="461">
        <v>2816.6065739634578</v>
      </c>
      <c r="F10" s="961">
        <v>3.233598658190321E-2</v>
      </c>
    </row>
    <row r="11" spans="1:9">
      <c r="B11" s="462" t="s">
        <v>638</v>
      </c>
      <c r="C11" s="464">
        <v>880.61259650321074</v>
      </c>
      <c r="D11" s="464">
        <v>1002.240917844419</v>
      </c>
      <c r="E11" s="464">
        <v>1106.0346006393984</v>
      </c>
      <c r="F11" s="962">
        <v>0.10356160973572588</v>
      </c>
    </row>
    <row r="12" spans="1:9">
      <c r="B12" s="465" t="s">
        <v>639</v>
      </c>
      <c r="C12" s="466">
        <v>918.04005389011888</v>
      </c>
      <c r="D12" s="466">
        <v>950.77250898304146</v>
      </c>
      <c r="E12" s="466">
        <v>990.62821058084319</v>
      </c>
      <c r="F12" s="963">
        <v>4.1919282710889377E-2</v>
      </c>
    </row>
    <row r="13" spans="1:9">
      <c r="B13" s="467" t="s">
        <v>953</v>
      </c>
      <c r="C13" s="468">
        <v>72682.91976077517</v>
      </c>
      <c r="D13" s="468">
        <v>59323.012147267706</v>
      </c>
      <c r="E13" s="468">
        <v>57633.319580504081</v>
      </c>
      <c r="F13" s="964">
        <v>-2.8482919285504418E-2</v>
      </c>
    </row>
    <row r="14" spans="1:9">
      <c r="B14" s="306" t="s">
        <v>1008</v>
      </c>
    </row>
    <row r="15" spans="1:9" ht="36" customHeight="1">
      <c r="B15" s="1577" t="s">
        <v>969</v>
      </c>
      <c r="C15" s="1578"/>
    </row>
    <row r="19" spans="2:6">
      <c r="B19" s="306" t="s">
        <v>640</v>
      </c>
    </row>
    <row r="20" spans="2:6" ht="22.5">
      <c r="B20" s="954" t="s">
        <v>207</v>
      </c>
      <c r="C20" s="955">
        <v>2015</v>
      </c>
      <c r="D20" s="955">
        <v>2016</v>
      </c>
      <c r="E20" s="955">
        <v>2017</v>
      </c>
      <c r="F20" s="956" t="s">
        <v>952</v>
      </c>
    </row>
    <row r="21" spans="2:6">
      <c r="B21" s="458" t="s">
        <v>600</v>
      </c>
      <c r="C21" s="459">
        <v>116.33678374869788</v>
      </c>
      <c r="D21" s="459">
        <v>121.17173259166216</v>
      </c>
      <c r="E21" s="459">
        <v>110.67831149168346</v>
      </c>
      <c r="F21" s="957">
        <v>-8.6599579584626302E-2</v>
      </c>
    </row>
    <row r="22" spans="2:6">
      <c r="B22" s="958" t="s">
        <v>641</v>
      </c>
      <c r="C22" s="959">
        <v>73.851259129885548</v>
      </c>
      <c r="D22" s="959">
        <v>76.666631817973297</v>
      </c>
      <c r="E22" s="959">
        <v>77.066536468444696</v>
      </c>
      <c r="F22" s="960">
        <v>5.2161499858357852E-3</v>
      </c>
    </row>
    <row r="23" spans="2:6">
      <c r="B23" s="460" t="s">
        <v>601</v>
      </c>
      <c r="C23" s="461">
        <v>42.485524618812335</v>
      </c>
      <c r="D23" s="461">
        <v>44.505100773688866</v>
      </c>
      <c r="E23" s="461">
        <v>33.611775023238764</v>
      </c>
      <c r="F23" s="961">
        <v>-0.2447657810245914</v>
      </c>
    </row>
    <row r="24" spans="2:6" ht="22.5">
      <c r="B24" s="462" t="s">
        <v>642</v>
      </c>
      <c r="C24" s="463">
        <v>4.7738744085410794</v>
      </c>
      <c r="D24" s="463">
        <v>11.131347219108218</v>
      </c>
      <c r="E24" s="463">
        <v>3.2081853851686413</v>
      </c>
      <c r="F24" s="962">
        <v>-0.71178822095663064</v>
      </c>
    </row>
    <row r="25" spans="2:6">
      <c r="B25" s="460" t="s">
        <v>602</v>
      </c>
      <c r="C25" s="461">
        <v>40.092405288518151</v>
      </c>
      <c r="D25" s="461">
        <v>32.387215469478704</v>
      </c>
      <c r="E25" s="461">
        <v>32.430257603696163</v>
      </c>
      <c r="F25" s="961">
        <v>1.3289853293507322E-3</v>
      </c>
    </row>
    <row r="26" spans="2:6">
      <c r="B26" s="462" t="s">
        <v>643</v>
      </c>
      <c r="C26" s="464">
        <v>37.450393676440818</v>
      </c>
      <c r="D26" s="464">
        <v>45.111351520412938</v>
      </c>
      <c r="E26" s="464">
        <v>34.654842138012498</v>
      </c>
      <c r="F26" s="962">
        <v>-0.23179330767043985</v>
      </c>
    </row>
    <row r="27" spans="2:6">
      <c r="B27" s="465" t="s">
        <v>603</v>
      </c>
      <c r="C27" s="466">
        <v>29.599342154003985</v>
      </c>
      <c r="D27" s="466">
        <v>40.396418956222561</v>
      </c>
      <c r="E27" s="466">
        <v>28.53971021107327</v>
      </c>
      <c r="F27" s="963">
        <v>-0.29350890627207227</v>
      </c>
    </row>
    <row r="28" spans="2:6">
      <c r="B28" s="967" t="s">
        <v>1008</v>
      </c>
    </row>
    <row r="29" spans="2:6" ht="33" customHeight="1">
      <c r="B29" s="1577" t="s">
        <v>969</v>
      </c>
      <c r="C29" s="1578"/>
    </row>
    <row r="33" spans="2:5">
      <c r="B33" s="306" t="s">
        <v>644</v>
      </c>
    </row>
    <row r="34" spans="2:5">
      <c r="B34" s="471" t="s">
        <v>645</v>
      </c>
      <c r="C34" s="955" t="s">
        <v>168</v>
      </c>
      <c r="D34" s="955" t="s">
        <v>646</v>
      </c>
      <c r="E34" s="955">
        <v>2017</v>
      </c>
    </row>
    <row r="35" spans="2:5">
      <c r="B35" s="472" t="s">
        <v>647</v>
      </c>
      <c r="C35" s="965">
        <v>1.3806923418719255</v>
      </c>
      <c r="D35" s="965">
        <v>1.0866694909528174</v>
      </c>
      <c r="E35" s="965">
        <v>1.020722968292181</v>
      </c>
    </row>
    <row r="36" spans="2:5">
      <c r="B36" s="473" t="s">
        <v>648</v>
      </c>
      <c r="C36" s="469">
        <v>3.7900929098064391</v>
      </c>
      <c r="D36" s="469">
        <v>3.4098597575478409</v>
      </c>
      <c r="E36" s="469">
        <v>2.9572587509221688</v>
      </c>
    </row>
    <row r="37" spans="2:5">
      <c r="B37" s="474" t="s">
        <v>649</v>
      </c>
      <c r="C37" s="470">
        <v>1.2980991742460213</v>
      </c>
      <c r="D37" s="470">
        <v>1.3940226850531523</v>
      </c>
      <c r="E37" s="966">
        <v>1.2571981221764346</v>
      </c>
    </row>
    <row r="38" spans="2:5">
      <c r="B38" s="475" t="s">
        <v>650</v>
      </c>
      <c r="C38" s="469">
        <v>63.480574888002387</v>
      </c>
      <c r="D38" s="469">
        <v>63.271053552013612</v>
      </c>
      <c r="E38" s="469">
        <v>69.631109681534667</v>
      </c>
    </row>
    <row r="39" spans="2:5">
      <c r="B39" s="476" t="s">
        <v>651</v>
      </c>
      <c r="C39" s="477">
        <v>7.355988196235411</v>
      </c>
      <c r="D39" s="477">
        <v>9.4592352926623633</v>
      </c>
      <c r="E39" s="477">
        <v>6.2832041382470853</v>
      </c>
    </row>
    <row r="41" spans="2:5">
      <c r="B41" s="967" t="s">
        <v>1008</v>
      </c>
    </row>
    <row r="42" spans="2:5" ht="38.25" customHeight="1">
      <c r="B42" s="1577" t="s">
        <v>969</v>
      </c>
      <c r="C42" s="1578"/>
    </row>
  </sheetData>
  <mergeCells count="3">
    <mergeCell ref="B15:C15"/>
    <mergeCell ref="B29:C29"/>
    <mergeCell ref="B42:C42"/>
  </mergeCells>
  <conditionalFormatting sqref="F6:F1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{834C7761-1E4B-4EA3-BADD-DC60F6C9AFE7}</x14:id>
        </ext>
      </extLst>
    </cfRule>
  </conditionalFormatting>
  <conditionalFormatting sqref="F21:F27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{763A799F-5F8A-4916-A7F8-F3281A2CBD3E}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  <ignoredErrors>
    <ignoredError sqref="C34:D34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4C7761-1E4B-4EA3-BADD-DC60F6C9AFE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F6:F13</xm:sqref>
        </x14:conditionalFormatting>
        <x14:conditionalFormatting xmlns:xm="http://schemas.microsoft.com/office/excel/2006/main">
          <x14:cfRule type="dataBar" id="{763A799F-5F8A-4916-A7F8-F3281A2CBD3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F21:F27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showGridLines="0" zoomScale="88" zoomScaleNormal="88" workbookViewId="0">
      <selection activeCell="B1" sqref="B1"/>
    </sheetView>
  </sheetViews>
  <sheetFormatPr baseColWidth="10" defaultRowHeight="15"/>
  <cols>
    <col min="1" max="1" width="10.7109375" style="242" customWidth="1"/>
    <col min="2" max="2" width="32.5703125" customWidth="1"/>
    <col min="3" max="5" width="9.85546875" customWidth="1"/>
    <col min="6" max="7" width="8" customWidth="1"/>
  </cols>
  <sheetData>
    <row r="1" spans="1:7" s="242" customFormat="1" ht="31.15" customHeight="1">
      <c r="A1" s="534" t="s">
        <v>829</v>
      </c>
    </row>
    <row r="2" spans="1:7" s="196" customFormat="1" ht="23.25">
      <c r="A2" s="242"/>
      <c r="B2" s="528" t="s">
        <v>954</v>
      </c>
    </row>
    <row r="3" spans="1:7">
      <c r="B3" s="196"/>
      <c r="C3" s="196"/>
      <c r="D3" s="196"/>
      <c r="E3" s="196"/>
      <c r="F3" s="196"/>
      <c r="G3" s="196"/>
    </row>
    <row r="4" spans="1:7" s="132" customFormat="1">
      <c r="A4" s="242"/>
      <c r="B4" s="196"/>
      <c r="C4" s="196"/>
      <c r="D4" s="196"/>
      <c r="E4" s="196"/>
      <c r="F4" s="196"/>
      <c r="G4" s="196"/>
    </row>
    <row r="5" spans="1:7" s="132" customFormat="1">
      <c r="A5" s="242"/>
      <c r="B5" s="196"/>
      <c r="C5" s="196"/>
      <c r="D5" s="196"/>
      <c r="E5" s="196"/>
      <c r="F5" s="196"/>
      <c r="G5" s="196"/>
    </row>
    <row r="6" spans="1:7" s="132" customFormat="1">
      <c r="A6" s="242"/>
      <c r="B6" s="196"/>
      <c r="C6" s="196"/>
      <c r="D6" s="196"/>
      <c r="E6" s="196"/>
      <c r="F6" s="196"/>
      <c r="G6" s="196"/>
    </row>
    <row r="7" spans="1:7" s="132" customFormat="1">
      <c r="A7" s="242"/>
      <c r="B7" s="196"/>
      <c r="C7" s="196"/>
      <c r="D7" s="196"/>
      <c r="E7" s="196"/>
      <c r="F7" s="196"/>
      <c r="G7" s="196"/>
    </row>
    <row r="8" spans="1:7" s="132" customFormat="1">
      <c r="A8" s="242"/>
      <c r="B8" s="196"/>
      <c r="C8" s="196"/>
      <c r="D8" s="196"/>
      <c r="E8" s="196"/>
      <c r="F8" s="196"/>
      <c r="G8" s="196"/>
    </row>
    <row r="9" spans="1:7" s="132" customFormat="1">
      <c r="A9" s="242"/>
      <c r="B9" s="196"/>
      <c r="C9" s="196"/>
      <c r="D9" s="196"/>
      <c r="E9" s="196"/>
      <c r="F9" s="196"/>
      <c r="G9" s="196"/>
    </row>
    <row r="10" spans="1:7" s="132" customFormat="1">
      <c r="A10" s="242"/>
      <c r="B10" s="196"/>
      <c r="C10" s="196"/>
      <c r="D10" s="196"/>
      <c r="E10" s="196"/>
      <c r="F10" s="196"/>
      <c r="G10" s="196"/>
    </row>
    <row r="11" spans="1:7" s="132" customFormat="1">
      <c r="A11" s="242"/>
      <c r="B11" s="196"/>
      <c r="C11" s="196"/>
      <c r="D11" s="196"/>
      <c r="E11" s="196"/>
      <c r="F11" s="196"/>
      <c r="G11" s="196"/>
    </row>
    <row r="12" spans="1:7" s="132" customFormat="1">
      <c r="A12" s="242"/>
      <c r="B12" s="196"/>
      <c r="C12" s="196"/>
      <c r="D12" s="196"/>
      <c r="E12" s="196"/>
      <c r="F12" s="196"/>
      <c r="G12" s="196"/>
    </row>
    <row r="13" spans="1:7" s="132" customFormat="1">
      <c r="A13" s="242"/>
      <c r="B13" s="196"/>
      <c r="C13" s="196"/>
      <c r="D13" s="196"/>
      <c r="E13" s="196"/>
      <c r="F13" s="196"/>
      <c r="G13" s="196"/>
    </row>
    <row r="14" spans="1:7" s="132" customFormat="1">
      <c r="A14" s="242"/>
      <c r="B14" s="196"/>
      <c r="C14" s="196"/>
      <c r="D14" s="196"/>
      <c r="E14" s="196"/>
      <c r="F14" s="196"/>
      <c r="G14" s="196"/>
    </row>
    <row r="15" spans="1:7" s="132" customFormat="1">
      <c r="A15" s="242"/>
      <c r="B15" s="196"/>
      <c r="C15" s="196"/>
      <c r="D15" s="196"/>
      <c r="E15" s="196"/>
      <c r="F15" s="196"/>
      <c r="G15" s="196"/>
    </row>
    <row r="16" spans="1:7" s="132" customFormat="1">
      <c r="A16" s="242"/>
      <c r="B16" s="196"/>
      <c r="C16" s="196"/>
      <c r="D16" s="196"/>
      <c r="E16" s="196"/>
      <c r="F16" s="196"/>
      <c r="G16" s="196"/>
    </row>
    <row r="17" spans="1:7" s="132" customFormat="1">
      <c r="A17" s="242"/>
      <c r="B17"/>
      <c r="C17"/>
      <c r="D17"/>
      <c r="E17"/>
      <c r="F17"/>
      <c r="G17"/>
    </row>
    <row r="18" spans="1:7" s="196" customFormat="1">
      <c r="A18" s="242"/>
    </row>
    <row r="19" spans="1:7" s="196" customFormat="1">
      <c r="A19" s="242"/>
    </row>
    <row r="20" spans="1:7">
      <c r="B20" s="141" t="s">
        <v>923</v>
      </c>
    </row>
    <row r="21" spans="1:7">
      <c r="B21" s="968" t="s">
        <v>921</v>
      </c>
    </row>
    <row r="26" spans="1:7">
      <c r="B26" s="612" t="s">
        <v>830</v>
      </c>
      <c r="C26" s="612">
        <v>2014</v>
      </c>
      <c r="D26" s="612">
        <v>2015</v>
      </c>
      <c r="E26" s="612">
        <v>2016</v>
      </c>
      <c r="F26" s="612">
        <v>2017</v>
      </c>
    </row>
    <row r="27" spans="1:7">
      <c r="B27" s="571" t="s">
        <v>46</v>
      </c>
      <c r="C27" s="572">
        <v>207.6175146482</v>
      </c>
      <c r="D27" s="572">
        <v>368.22670671560007</v>
      </c>
      <c r="E27" s="572">
        <v>493.62811206160001</v>
      </c>
      <c r="F27" s="572">
        <v>584.26311521308003</v>
      </c>
    </row>
    <row r="28" spans="1:7">
      <c r="B28" s="571" t="s">
        <v>45</v>
      </c>
      <c r="C28" s="572">
        <v>440.76937922400003</v>
      </c>
      <c r="D28" s="572">
        <v>414.58533875019998</v>
      </c>
      <c r="E28" s="572">
        <v>440.33437306490009</v>
      </c>
      <c r="F28" s="572">
        <v>414.25581215018002</v>
      </c>
    </row>
    <row r="29" spans="1:7">
      <c r="B29" s="571" t="s">
        <v>47</v>
      </c>
      <c r="C29" s="572">
        <v>441.93837612369998</v>
      </c>
      <c r="D29" s="572">
        <v>448.81547825669998</v>
      </c>
      <c r="E29" s="572">
        <v>407.31473478299995</v>
      </c>
      <c r="F29" s="572">
        <v>381.23972065188008</v>
      </c>
    </row>
    <row r="30" spans="1:7">
      <c r="B30" s="571" t="s">
        <v>48</v>
      </c>
      <c r="C30" s="572">
        <v>362.05638545210002</v>
      </c>
      <c r="D30" s="572">
        <v>403.2154700918</v>
      </c>
      <c r="E30" s="572">
        <v>459.61676989839998</v>
      </c>
      <c r="F30" s="572">
        <v>399.69262271102014</v>
      </c>
    </row>
    <row r="31" spans="1:7">
      <c r="B31" s="571" t="s">
        <v>144</v>
      </c>
      <c r="C31" s="572">
        <v>1106.0572498719998</v>
      </c>
      <c r="D31" s="572">
        <v>1223.6758205038</v>
      </c>
      <c r="E31" s="572">
        <v>1261.9148863472001</v>
      </c>
      <c r="F31" s="572">
        <v>1381.8580249917502</v>
      </c>
    </row>
    <row r="32" spans="1:7">
      <c r="B32" s="571" t="s">
        <v>145</v>
      </c>
      <c r="C32" s="572">
        <v>1550.3423932258002</v>
      </c>
      <c r="D32" s="572">
        <v>1543.4945201520004</v>
      </c>
      <c r="E32" s="572">
        <v>1614.7966747938001</v>
      </c>
      <c r="F32" s="572">
        <v>1632.2933125215397</v>
      </c>
    </row>
    <row r="33" spans="2:6">
      <c r="B33" s="612" t="s">
        <v>51</v>
      </c>
      <c r="C33" s="613">
        <v>4108.4521753518002</v>
      </c>
      <c r="D33" s="613">
        <v>4402.0133344701007</v>
      </c>
      <c r="E33" s="613">
        <v>4677.6055509488997</v>
      </c>
      <c r="F33" s="613">
        <v>4793.6026082394501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1.140625" style="242" customWidth="1"/>
    <col min="3" max="7" width="11.5703125" style="242"/>
    <col min="8" max="8" width="18.5703125" style="242" customWidth="1"/>
    <col min="9" max="16384" width="11.5703125" style="242"/>
  </cols>
  <sheetData>
    <row r="1" spans="1:11" ht="31.15" customHeight="1">
      <c r="A1" s="534" t="s">
        <v>829</v>
      </c>
    </row>
    <row r="2" spans="1:11" ht="23.25">
      <c r="A2" s="248"/>
      <c r="B2" s="528" t="s">
        <v>1104</v>
      </c>
    </row>
    <row r="3" spans="1:11" ht="15.75" thickBot="1"/>
    <row r="4" spans="1:11" ht="27.75" customHeight="1" thickBot="1">
      <c r="I4" s="1446" t="s">
        <v>897</v>
      </c>
      <c r="J4" s="1447"/>
      <c r="K4" s="1448"/>
    </row>
    <row r="5" spans="1:11" ht="26.25" customHeight="1">
      <c r="H5" s="672" t="s">
        <v>893</v>
      </c>
      <c r="I5" s="668" t="s">
        <v>350</v>
      </c>
      <c r="J5" s="668" t="s">
        <v>898</v>
      </c>
      <c r="K5" s="672" t="s">
        <v>51</v>
      </c>
    </row>
    <row r="6" spans="1:11">
      <c r="H6" s="674" t="s">
        <v>39</v>
      </c>
      <c r="I6" s="827">
        <v>21</v>
      </c>
      <c r="J6" s="669"/>
      <c r="K6" s="828">
        <v>21</v>
      </c>
    </row>
    <row r="7" spans="1:11">
      <c r="H7" s="674" t="s">
        <v>894</v>
      </c>
      <c r="I7" s="827">
        <v>19</v>
      </c>
      <c r="J7" s="669">
        <v>1</v>
      </c>
      <c r="K7" s="828">
        <v>20</v>
      </c>
    </row>
    <row r="8" spans="1:11">
      <c r="H8" s="674" t="s">
        <v>38</v>
      </c>
      <c r="I8" s="827">
        <v>17</v>
      </c>
      <c r="J8" s="669"/>
      <c r="K8" s="828">
        <v>17</v>
      </c>
    </row>
    <row r="9" spans="1:11">
      <c r="H9" s="674" t="s">
        <v>41</v>
      </c>
      <c r="I9" s="827">
        <v>14</v>
      </c>
      <c r="J9" s="669"/>
      <c r="K9" s="828">
        <v>14</v>
      </c>
    </row>
    <row r="10" spans="1:11">
      <c r="H10" s="674" t="s">
        <v>37</v>
      </c>
      <c r="I10" s="827">
        <v>13</v>
      </c>
      <c r="J10" s="669"/>
      <c r="K10" s="828">
        <v>13</v>
      </c>
    </row>
    <row r="11" spans="1:11">
      <c r="H11" s="674" t="s">
        <v>307</v>
      </c>
      <c r="I11" s="827">
        <v>8</v>
      </c>
      <c r="J11" s="669"/>
      <c r="K11" s="828">
        <v>8</v>
      </c>
    </row>
    <row r="12" spans="1:11">
      <c r="H12" s="674" t="s">
        <v>43</v>
      </c>
      <c r="I12" s="827">
        <v>7</v>
      </c>
      <c r="J12" s="669"/>
      <c r="K12" s="828">
        <v>7</v>
      </c>
    </row>
    <row r="13" spans="1:11">
      <c r="H13" s="674" t="s">
        <v>293</v>
      </c>
      <c r="I13" s="827">
        <v>7</v>
      </c>
      <c r="J13" s="669"/>
      <c r="K13" s="828">
        <v>7</v>
      </c>
    </row>
    <row r="14" spans="1:11">
      <c r="H14" s="674" t="s">
        <v>304</v>
      </c>
      <c r="I14" s="827">
        <v>6</v>
      </c>
      <c r="J14" s="669"/>
      <c r="K14" s="828">
        <v>6</v>
      </c>
    </row>
    <row r="15" spans="1:11">
      <c r="H15" s="674" t="s">
        <v>312</v>
      </c>
      <c r="I15" s="827">
        <v>5</v>
      </c>
      <c r="J15" s="669"/>
      <c r="K15" s="828">
        <v>5</v>
      </c>
    </row>
    <row r="16" spans="1:11">
      <c r="H16" s="674" t="s">
        <v>295</v>
      </c>
      <c r="I16" s="827">
        <v>4</v>
      </c>
      <c r="J16" s="669"/>
      <c r="K16" s="828">
        <v>4</v>
      </c>
    </row>
    <row r="17" spans="8:11">
      <c r="H17" s="674" t="s">
        <v>314</v>
      </c>
      <c r="I17" s="827">
        <v>3</v>
      </c>
      <c r="J17" s="669"/>
      <c r="K17" s="828">
        <v>3</v>
      </c>
    </row>
    <row r="18" spans="8:11">
      <c r="H18" s="674" t="s">
        <v>895</v>
      </c>
      <c r="I18" s="827">
        <v>3</v>
      </c>
      <c r="J18" s="669"/>
      <c r="K18" s="828">
        <v>3</v>
      </c>
    </row>
    <row r="19" spans="8:11">
      <c r="H19" s="674" t="s">
        <v>298</v>
      </c>
      <c r="I19" s="827">
        <v>2</v>
      </c>
      <c r="J19" s="669"/>
      <c r="K19" s="828">
        <v>2</v>
      </c>
    </row>
    <row r="20" spans="8:11">
      <c r="H20" s="833" t="s">
        <v>899</v>
      </c>
      <c r="I20" s="827">
        <v>2</v>
      </c>
      <c r="J20" s="669"/>
      <c r="K20" s="828">
        <v>2</v>
      </c>
    </row>
    <row r="21" spans="8:11">
      <c r="H21" s="674" t="s">
        <v>297</v>
      </c>
      <c r="I21" s="827">
        <v>2</v>
      </c>
      <c r="J21" s="669"/>
      <c r="K21" s="828">
        <v>2</v>
      </c>
    </row>
    <row r="22" spans="8:11">
      <c r="H22" s="674" t="s">
        <v>301</v>
      </c>
      <c r="I22" s="827">
        <v>2</v>
      </c>
      <c r="J22" s="669"/>
      <c r="K22" s="828">
        <v>2</v>
      </c>
    </row>
    <row r="23" spans="8:11">
      <c r="H23" s="834" t="s">
        <v>302</v>
      </c>
      <c r="I23" s="829">
        <v>1</v>
      </c>
      <c r="J23" s="670"/>
      <c r="K23" s="830">
        <v>1</v>
      </c>
    </row>
    <row r="24" spans="8:11">
      <c r="H24" s="674" t="s">
        <v>306</v>
      </c>
      <c r="I24" s="827">
        <v>1</v>
      </c>
      <c r="J24" s="669"/>
      <c r="K24" s="828">
        <v>1</v>
      </c>
    </row>
    <row r="25" spans="8:11">
      <c r="H25" s="674" t="s">
        <v>305</v>
      </c>
      <c r="I25" s="827">
        <v>1</v>
      </c>
      <c r="J25" s="669"/>
      <c r="K25" s="828">
        <v>1</v>
      </c>
    </row>
    <row r="26" spans="8:11">
      <c r="H26" s="674" t="s">
        <v>303</v>
      </c>
      <c r="I26" s="827">
        <v>1</v>
      </c>
      <c r="J26" s="669"/>
      <c r="K26" s="828">
        <v>1</v>
      </c>
    </row>
    <row r="27" spans="8:11">
      <c r="H27" s="674" t="s">
        <v>896</v>
      </c>
      <c r="I27" s="827">
        <v>1</v>
      </c>
      <c r="J27" s="669"/>
      <c r="K27" s="828">
        <v>1</v>
      </c>
    </row>
    <row r="28" spans="8:11">
      <c r="H28" s="834" t="s">
        <v>900</v>
      </c>
      <c r="I28" s="829">
        <v>1</v>
      </c>
      <c r="J28" s="670"/>
      <c r="K28" s="830">
        <v>1</v>
      </c>
    </row>
    <row r="29" spans="8:11" ht="15.75" thickBot="1">
      <c r="H29" s="826" t="s">
        <v>51</v>
      </c>
      <c r="I29" s="831">
        <v>141</v>
      </c>
      <c r="J29" s="671">
        <v>1</v>
      </c>
      <c r="K29" s="832">
        <v>142</v>
      </c>
    </row>
    <row r="31" spans="8:11">
      <c r="H31" s="242" t="s">
        <v>923</v>
      </c>
    </row>
    <row r="32" spans="8:11">
      <c r="H32" s="242" t="s">
        <v>995</v>
      </c>
    </row>
  </sheetData>
  <mergeCells count="1">
    <mergeCell ref="I4:K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Footer>&amp;L&amp;Z&amp;F&amp;R&amp;A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20"/>
  <sheetViews>
    <sheetView showGridLines="0" zoomScale="80" zoomScaleNormal="80" workbookViewId="0">
      <selection activeCell="B1" sqref="B1"/>
    </sheetView>
  </sheetViews>
  <sheetFormatPr baseColWidth="10" defaultColWidth="18" defaultRowHeight="15"/>
  <cols>
    <col min="1" max="1" width="10.7109375" style="242" customWidth="1"/>
    <col min="2" max="2" width="20.140625" style="132" bestFit="1" customWidth="1"/>
    <col min="3" max="3" width="10.140625" style="132" bestFit="1" customWidth="1"/>
    <col min="4" max="5" width="7.7109375" style="132" bestFit="1" customWidth="1"/>
    <col min="6" max="6" width="10.140625" style="132" bestFit="1" customWidth="1"/>
    <col min="7" max="8" width="7.7109375" style="132" bestFit="1" customWidth="1"/>
    <col min="9" max="16384" width="18" style="132"/>
  </cols>
  <sheetData>
    <row r="1" spans="1:2" s="242" customFormat="1" ht="31.15" customHeight="1">
      <c r="A1" s="534" t="s">
        <v>829</v>
      </c>
    </row>
    <row r="2" spans="1:2" s="7" customFormat="1" ht="23.25">
      <c r="B2" s="528" t="s">
        <v>955</v>
      </c>
    </row>
    <row r="3" spans="1:2" s="196" customFormat="1">
      <c r="A3" s="242"/>
    </row>
    <row r="4" spans="1:2" s="196" customFormat="1">
      <c r="A4" s="242"/>
    </row>
    <row r="5" spans="1:2" s="196" customFormat="1">
      <c r="A5" s="242"/>
    </row>
    <row r="6" spans="1:2" s="196" customFormat="1">
      <c r="A6" s="242"/>
    </row>
    <row r="7" spans="1:2" s="196" customFormat="1">
      <c r="A7" s="242"/>
    </row>
    <row r="8" spans="1:2" s="196" customFormat="1">
      <c r="A8" s="242"/>
    </row>
    <row r="9" spans="1:2" s="196" customFormat="1">
      <c r="A9" s="242"/>
    </row>
    <row r="10" spans="1:2" s="196" customFormat="1">
      <c r="A10" s="242"/>
    </row>
    <row r="11" spans="1:2" s="196" customFormat="1">
      <c r="A11" s="242"/>
    </row>
    <row r="12" spans="1:2" s="196" customFormat="1">
      <c r="A12" s="242"/>
    </row>
    <row r="13" spans="1:2" s="196" customFormat="1">
      <c r="A13" s="242"/>
    </row>
    <row r="14" spans="1:2" s="196" customFormat="1">
      <c r="A14" s="242"/>
    </row>
    <row r="15" spans="1:2" s="196" customFormat="1">
      <c r="A15" s="242"/>
    </row>
    <row r="16" spans="1:2" s="196" customFormat="1">
      <c r="A16" s="242"/>
    </row>
    <row r="17" spans="1:8" s="196" customFormat="1">
      <c r="A17" s="242"/>
    </row>
    <row r="18" spans="1:8" s="196" customFormat="1">
      <c r="A18" s="242"/>
    </row>
    <row r="19" spans="1:8" s="242" customFormat="1"/>
    <row r="20" spans="1:8">
      <c r="B20" t="s">
        <v>923</v>
      </c>
      <c r="C20"/>
      <c r="D20"/>
      <c r="E20"/>
    </row>
    <row r="21" spans="1:8">
      <c r="B21" t="s">
        <v>921</v>
      </c>
      <c r="C21"/>
      <c r="D21"/>
      <c r="E21"/>
    </row>
    <row r="22" spans="1:8" ht="25.5" customHeight="1">
      <c r="B22" s="132" t="s">
        <v>1016</v>
      </c>
      <c r="C22"/>
      <c r="D22"/>
      <c r="E22"/>
    </row>
    <row r="23" spans="1:8" ht="15.75" thickBot="1">
      <c r="B23"/>
      <c r="C23"/>
      <c r="D23"/>
      <c r="E23"/>
    </row>
    <row r="24" spans="1:8" ht="15.75" thickBot="1">
      <c r="B24" s="969" t="s">
        <v>207</v>
      </c>
      <c r="C24" s="1579">
        <v>2016</v>
      </c>
      <c r="D24" s="1580"/>
      <c r="E24" s="1581"/>
      <c r="F24" s="1579">
        <v>2017</v>
      </c>
      <c r="G24" s="1580"/>
      <c r="H24" s="1582"/>
    </row>
    <row r="25" spans="1:8" ht="15.75" thickBot="1">
      <c r="B25" s="970" t="s">
        <v>893</v>
      </c>
      <c r="C25" s="1340" t="s">
        <v>145</v>
      </c>
      <c r="D25" s="1341" t="s">
        <v>315</v>
      </c>
      <c r="E25" s="1342" t="s">
        <v>51</v>
      </c>
      <c r="F25" s="1340" t="s">
        <v>145</v>
      </c>
      <c r="G25" s="1341" t="s">
        <v>315</v>
      </c>
      <c r="H25" s="1342" t="s">
        <v>51</v>
      </c>
    </row>
    <row r="26" spans="1:8">
      <c r="B26" s="971" t="s">
        <v>36</v>
      </c>
      <c r="C26" s="972">
        <v>106.93140728055005</v>
      </c>
      <c r="D26" s="973">
        <v>293.35149541933993</v>
      </c>
      <c r="E26" s="974">
        <v>400.28290269988997</v>
      </c>
      <c r="F26" s="972">
        <v>117.26028385063023</v>
      </c>
      <c r="G26" s="973">
        <v>285.30580634966987</v>
      </c>
      <c r="H26" s="974">
        <v>402.5660902003001</v>
      </c>
    </row>
    <row r="27" spans="1:8">
      <c r="B27" s="971" t="s">
        <v>307</v>
      </c>
      <c r="C27" s="972">
        <v>11.140775725820001</v>
      </c>
      <c r="D27" s="973">
        <v>13.459039378929999</v>
      </c>
      <c r="E27" s="974">
        <v>24.59981510475</v>
      </c>
      <c r="F27" s="972">
        <v>11.57100556088</v>
      </c>
      <c r="G27" s="973">
        <v>15.730375373019998</v>
      </c>
      <c r="H27" s="974">
        <v>27.301380933899999</v>
      </c>
    </row>
    <row r="28" spans="1:8">
      <c r="B28" s="971" t="s">
        <v>295</v>
      </c>
      <c r="C28" s="972">
        <v>7.2884063366799996</v>
      </c>
      <c r="D28" s="973">
        <v>20.822965808999999</v>
      </c>
      <c r="E28" s="974">
        <v>28.111372145680001</v>
      </c>
      <c r="F28" s="972">
        <v>7.8783901305599997</v>
      </c>
      <c r="G28" s="973">
        <v>24.64160259054</v>
      </c>
      <c r="H28" s="974">
        <v>32.519992721099996</v>
      </c>
    </row>
    <row r="29" spans="1:8">
      <c r="B29" s="971" t="s">
        <v>39</v>
      </c>
      <c r="C29" s="972">
        <v>17.730242443599998</v>
      </c>
      <c r="D29" s="973">
        <v>22.17971029449</v>
      </c>
      <c r="E29" s="974">
        <v>39.909952738089999</v>
      </c>
      <c r="F29" s="972">
        <v>18.379394302279998</v>
      </c>
      <c r="G29" s="973">
        <v>21.202564810319998</v>
      </c>
      <c r="H29" s="974">
        <v>39.581959112599996</v>
      </c>
    </row>
    <row r="30" spans="1:8">
      <c r="B30" s="971" t="s">
        <v>41</v>
      </c>
      <c r="C30" s="972">
        <v>13.00735207912</v>
      </c>
      <c r="D30" s="973">
        <v>33.263082255839997</v>
      </c>
      <c r="E30" s="974">
        <v>46.270434334960001</v>
      </c>
      <c r="F30" s="972">
        <v>16.450686945339999</v>
      </c>
      <c r="G30" s="973">
        <v>36.886803156259994</v>
      </c>
      <c r="H30" s="974">
        <v>53.337490101599997</v>
      </c>
    </row>
    <row r="31" spans="1:8">
      <c r="B31" s="971" t="s">
        <v>38</v>
      </c>
      <c r="C31" s="972">
        <v>43.375390388720007</v>
      </c>
      <c r="D31" s="973">
        <v>31.211869526779999</v>
      </c>
      <c r="E31" s="974">
        <v>74.587259915499999</v>
      </c>
      <c r="F31" s="972">
        <v>44.757470171889999</v>
      </c>
      <c r="G31" s="973">
        <v>35.05107468808</v>
      </c>
      <c r="H31" s="974">
        <v>79.808544859969999</v>
      </c>
    </row>
    <row r="32" spans="1:8">
      <c r="B32" s="971" t="s">
        <v>37</v>
      </c>
      <c r="C32" s="972">
        <v>73.436847985030013</v>
      </c>
      <c r="D32" s="973">
        <v>37.802418553129996</v>
      </c>
      <c r="E32" s="974">
        <v>111.23926653816001</v>
      </c>
      <c r="F32" s="972">
        <v>75.515676777739998</v>
      </c>
      <c r="G32" s="973">
        <v>38.267676315309998</v>
      </c>
      <c r="H32" s="974">
        <v>113.78335309305</v>
      </c>
    </row>
    <row r="33" spans="2:8">
      <c r="B33" s="971" t="s">
        <v>44</v>
      </c>
      <c r="C33" s="972">
        <v>30.192923269870001</v>
      </c>
      <c r="D33" s="973">
        <v>91.72387671221999</v>
      </c>
      <c r="E33" s="974">
        <v>121.91679998209</v>
      </c>
      <c r="F33" s="972">
        <v>27.142429184559997</v>
      </c>
      <c r="G33" s="973">
        <v>88.261106190749985</v>
      </c>
      <c r="H33" s="974">
        <v>115.40353537530999</v>
      </c>
    </row>
    <row r="34" spans="2:8">
      <c r="B34" s="971" t="s">
        <v>42</v>
      </c>
      <c r="C34" s="972">
        <v>87.880577382999988</v>
      </c>
      <c r="D34" s="973">
        <v>86.826999452599992</v>
      </c>
      <c r="E34" s="974">
        <v>174.70757683559998</v>
      </c>
      <c r="F34" s="972">
        <v>95.109636406380019</v>
      </c>
      <c r="G34" s="973">
        <v>88.337628259220011</v>
      </c>
      <c r="H34" s="974">
        <v>183.44726466560002</v>
      </c>
    </row>
    <row r="35" spans="2:8">
      <c r="B35" s="971" t="s">
        <v>40</v>
      </c>
      <c r="C35" s="972">
        <v>1193.3878255233001</v>
      </c>
      <c r="D35" s="973">
        <v>617.43921804360014</v>
      </c>
      <c r="E35" s="974">
        <v>1810.8270435669001</v>
      </c>
      <c r="F35" s="972">
        <v>1179.1607271471801</v>
      </c>
      <c r="G35" s="973">
        <v>738.84890647473003</v>
      </c>
      <c r="H35" s="974">
        <v>1918.0096336219101</v>
      </c>
    </row>
    <row r="36" spans="2:8" ht="15.75" thickBot="1">
      <c r="B36" s="975" t="s">
        <v>62</v>
      </c>
      <c r="C36" s="976">
        <v>1584.37174841569</v>
      </c>
      <c r="D36" s="977">
        <v>1248.08067544593</v>
      </c>
      <c r="E36" s="978">
        <v>2832.45242386162</v>
      </c>
      <c r="F36" s="976">
        <v>1593.2257004774403</v>
      </c>
      <c r="G36" s="977">
        <v>1372.5335442078999</v>
      </c>
      <c r="H36" s="978">
        <v>2965.7592446853396</v>
      </c>
    </row>
    <row r="37" spans="2:8">
      <c r="B37"/>
      <c r="C37"/>
      <c r="D37"/>
      <c r="E37"/>
    </row>
    <row r="38" spans="2:8">
      <c r="B38"/>
      <c r="C38"/>
      <c r="D38"/>
      <c r="E38"/>
    </row>
    <row r="39" spans="2:8">
      <c r="B39"/>
      <c r="C39"/>
      <c r="D39"/>
      <c r="E39"/>
    </row>
    <row r="40" spans="2:8">
      <c r="B40"/>
      <c r="C40"/>
      <c r="D40"/>
      <c r="E40"/>
    </row>
    <row r="41" spans="2:8">
      <c r="B41"/>
      <c r="C41"/>
      <c r="D41"/>
      <c r="E41"/>
    </row>
    <row r="42" spans="2:8">
      <c r="B42"/>
      <c r="C42"/>
      <c r="D42"/>
      <c r="E42"/>
    </row>
    <row r="43" spans="2:8">
      <c r="B43"/>
      <c r="C43"/>
      <c r="D43"/>
      <c r="E43"/>
    </row>
    <row r="44" spans="2:8">
      <c r="B44"/>
      <c r="C44"/>
      <c r="D44"/>
      <c r="E44"/>
    </row>
    <row r="45" spans="2:8">
      <c r="B45"/>
      <c r="C45"/>
      <c r="D45"/>
      <c r="E45"/>
    </row>
    <row r="46" spans="2:8">
      <c r="B46"/>
      <c r="C46"/>
      <c r="D46"/>
      <c r="E46"/>
    </row>
    <row r="47" spans="2:8">
      <c r="B47"/>
      <c r="C47"/>
      <c r="D47"/>
      <c r="E47"/>
    </row>
    <row r="48" spans="2:8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  <row r="71" spans="2:5">
      <c r="B71"/>
      <c r="C71"/>
      <c r="D71"/>
      <c r="E71"/>
    </row>
    <row r="72" spans="2:5">
      <c r="B72"/>
      <c r="C72"/>
      <c r="D72"/>
      <c r="E72"/>
    </row>
    <row r="73" spans="2:5">
      <c r="B73"/>
      <c r="C73"/>
      <c r="D73"/>
      <c r="E73"/>
    </row>
    <row r="74" spans="2:5">
      <c r="B74"/>
      <c r="C74"/>
      <c r="D74"/>
      <c r="E74"/>
    </row>
    <row r="75" spans="2:5">
      <c r="B75"/>
      <c r="C75"/>
      <c r="D75"/>
      <c r="E75"/>
    </row>
    <row r="76" spans="2:5">
      <c r="B76"/>
      <c r="C76"/>
      <c r="D76"/>
      <c r="E76"/>
    </row>
    <row r="77" spans="2:5">
      <c r="B77"/>
      <c r="C77"/>
      <c r="D77"/>
      <c r="E77"/>
    </row>
    <row r="78" spans="2:5">
      <c r="B78"/>
      <c r="C78"/>
      <c r="D78"/>
      <c r="E78"/>
    </row>
    <row r="79" spans="2:5">
      <c r="B79"/>
      <c r="C79"/>
      <c r="D79"/>
      <c r="E79"/>
    </row>
    <row r="80" spans="2:5">
      <c r="B80"/>
      <c r="C80"/>
      <c r="D80"/>
      <c r="E80"/>
    </row>
    <row r="81" spans="2:5">
      <c r="B81"/>
      <c r="C81"/>
      <c r="D81"/>
      <c r="E81"/>
    </row>
    <row r="82" spans="2:5">
      <c r="B82"/>
      <c r="C82"/>
      <c r="D82"/>
      <c r="E82"/>
    </row>
    <row r="83" spans="2:5">
      <c r="B83"/>
      <c r="C83"/>
      <c r="D83"/>
      <c r="E83"/>
    </row>
    <row r="84" spans="2:5">
      <c r="B84"/>
      <c r="C84"/>
      <c r="D84"/>
      <c r="E84"/>
    </row>
    <row r="85" spans="2:5">
      <c r="B85"/>
      <c r="C85"/>
      <c r="D85"/>
      <c r="E85"/>
    </row>
    <row r="86" spans="2:5">
      <c r="B86"/>
      <c r="C86"/>
      <c r="D86"/>
      <c r="E86"/>
    </row>
    <row r="87" spans="2:5">
      <c r="B87"/>
      <c r="C87"/>
      <c r="D87"/>
      <c r="E87"/>
    </row>
    <row r="88" spans="2:5">
      <c r="B88"/>
      <c r="C88"/>
      <c r="D88"/>
      <c r="E88"/>
    </row>
    <row r="89" spans="2:5">
      <c r="B89"/>
      <c r="C89"/>
      <c r="D89"/>
      <c r="E89"/>
    </row>
    <row r="90" spans="2:5">
      <c r="B90"/>
      <c r="C90"/>
      <c r="D90"/>
      <c r="E90"/>
    </row>
    <row r="91" spans="2:5">
      <c r="B91"/>
      <c r="C91"/>
      <c r="D91"/>
      <c r="E91"/>
    </row>
    <row r="92" spans="2:5">
      <c r="B92"/>
      <c r="C92"/>
      <c r="D92"/>
      <c r="E92"/>
    </row>
    <row r="93" spans="2:5">
      <c r="B93"/>
      <c r="C93"/>
      <c r="D93"/>
      <c r="E93"/>
    </row>
    <row r="94" spans="2:5">
      <c r="B94"/>
      <c r="C94"/>
      <c r="D94"/>
      <c r="E94"/>
    </row>
    <row r="95" spans="2:5">
      <c r="B95"/>
      <c r="C95"/>
      <c r="D95"/>
      <c r="E95"/>
    </row>
    <row r="96" spans="2:5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2:5">
      <c r="B193"/>
      <c r="C193"/>
      <c r="D193"/>
      <c r="E193"/>
    </row>
    <row r="194" spans="2:5">
      <c r="B194"/>
      <c r="C194"/>
      <c r="D194"/>
      <c r="E194"/>
    </row>
    <row r="195" spans="2:5">
      <c r="B195"/>
      <c r="C195"/>
      <c r="D195"/>
      <c r="E195"/>
    </row>
    <row r="196" spans="2:5">
      <c r="B196"/>
      <c r="C196"/>
      <c r="D196"/>
      <c r="E196"/>
    </row>
    <row r="197" spans="2:5">
      <c r="B197"/>
      <c r="C197"/>
      <c r="D197"/>
      <c r="E197"/>
    </row>
    <row r="198" spans="2:5">
      <c r="B198"/>
      <c r="C198"/>
      <c r="D198"/>
      <c r="E198"/>
    </row>
    <row r="199" spans="2:5">
      <c r="B199"/>
      <c r="C199"/>
      <c r="D199"/>
      <c r="E199"/>
    </row>
    <row r="200" spans="2:5">
      <c r="B200"/>
      <c r="C200"/>
      <c r="D200"/>
      <c r="E200"/>
    </row>
    <row r="201" spans="2:5">
      <c r="B201"/>
      <c r="C201"/>
      <c r="D201"/>
      <c r="E201"/>
    </row>
    <row r="202" spans="2:5">
      <c r="B202"/>
      <c r="C202"/>
      <c r="D202"/>
      <c r="E202"/>
    </row>
    <row r="203" spans="2:5">
      <c r="B203"/>
      <c r="C203"/>
      <c r="D203"/>
      <c r="E203"/>
    </row>
    <row r="204" spans="2:5">
      <c r="B204"/>
      <c r="C204"/>
      <c r="D204"/>
      <c r="E204"/>
    </row>
    <row r="205" spans="2:5">
      <c r="B205"/>
      <c r="C205"/>
      <c r="D205"/>
      <c r="E205"/>
    </row>
    <row r="206" spans="2:5">
      <c r="B206"/>
      <c r="C206"/>
      <c r="D206"/>
      <c r="E206"/>
    </row>
    <row r="207" spans="2:5">
      <c r="B207"/>
      <c r="C207"/>
      <c r="D207"/>
      <c r="E207"/>
    </row>
    <row r="208" spans="2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</sheetData>
  <mergeCells count="2">
    <mergeCell ref="C24:E24"/>
    <mergeCell ref="F24:H2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2"/>
  <sheetViews>
    <sheetView showGridLines="0" zoomScale="80" zoomScaleNormal="80" workbookViewId="0">
      <selection activeCell="B1" sqref="B1"/>
    </sheetView>
  </sheetViews>
  <sheetFormatPr baseColWidth="10" defaultColWidth="18" defaultRowHeight="15"/>
  <cols>
    <col min="1" max="1" width="10.7109375" style="242" customWidth="1"/>
    <col min="2" max="2" width="78.7109375" style="132" customWidth="1"/>
    <col min="3" max="6" width="9.28515625" style="132" customWidth="1"/>
    <col min="7" max="8" width="12.5703125" style="132" customWidth="1"/>
    <col min="9" max="16384" width="18" style="132"/>
  </cols>
  <sheetData>
    <row r="1" spans="1:2" s="242" customFormat="1" ht="31.15" customHeight="1">
      <c r="A1" s="534" t="s">
        <v>829</v>
      </c>
    </row>
    <row r="2" spans="1:2" s="196" customFormat="1" ht="23.25">
      <c r="A2" s="242"/>
      <c r="B2" s="528" t="s">
        <v>245</v>
      </c>
    </row>
    <row r="3" spans="1:2" s="196" customFormat="1">
      <c r="A3" s="242"/>
    </row>
    <row r="4" spans="1:2" s="196" customFormat="1">
      <c r="A4" s="242"/>
    </row>
    <row r="5" spans="1:2" s="196" customFormat="1">
      <c r="A5" s="242"/>
    </row>
    <row r="6" spans="1:2" s="196" customFormat="1">
      <c r="A6" s="242"/>
    </row>
    <row r="7" spans="1:2" s="196" customFormat="1">
      <c r="A7" s="242"/>
    </row>
    <row r="8" spans="1:2" s="196" customFormat="1">
      <c r="A8" s="242"/>
    </row>
    <row r="9" spans="1:2" s="196" customFormat="1">
      <c r="A9" s="242"/>
    </row>
    <row r="10" spans="1:2" s="196" customFormat="1">
      <c r="A10" s="242"/>
    </row>
    <row r="11" spans="1:2" s="196" customFormat="1">
      <c r="A11" s="242"/>
    </row>
    <row r="12" spans="1:2" s="196" customFormat="1">
      <c r="A12" s="242"/>
    </row>
    <row r="13" spans="1:2" s="196" customFormat="1">
      <c r="A13" s="242"/>
    </row>
    <row r="14" spans="1:2" s="196" customFormat="1">
      <c r="A14" s="242"/>
    </row>
    <row r="15" spans="1:2" s="196" customFormat="1">
      <c r="A15" s="242"/>
    </row>
    <row r="16" spans="1:2" s="196" customFormat="1">
      <c r="A16" s="242"/>
    </row>
    <row r="17" spans="1:4" s="196" customFormat="1">
      <c r="A17" s="242"/>
    </row>
    <row r="18" spans="1:4" s="196" customFormat="1">
      <c r="A18" s="242"/>
    </row>
    <row r="19" spans="1:4" s="196" customFormat="1">
      <c r="A19" s="242"/>
    </row>
    <row r="20" spans="1:4" s="196" customFormat="1">
      <c r="A20" s="242"/>
    </row>
    <row r="21" spans="1:4" s="196" customFormat="1">
      <c r="A21" s="242"/>
    </row>
    <row r="22" spans="1:4" s="196" customFormat="1">
      <c r="A22" s="242"/>
    </row>
    <row r="23" spans="1:4" s="196" customFormat="1">
      <c r="A23" s="242"/>
    </row>
    <row r="24" spans="1:4" s="196" customFormat="1">
      <c r="A24" s="242"/>
    </row>
    <row r="25" spans="1:4" s="196" customFormat="1">
      <c r="A25" s="242"/>
    </row>
    <row r="26" spans="1:4">
      <c r="B26" s="146"/>
      <c r="C26" s="146"/>
      <c r="D26" s="64"/>
    </row>
    <row r="27" spans="1:4" s="242" customFormat="1">
      <c r="B27" s="146"/>
      <c r="C27" s="146"/>
      <c r="D27" s="172"/>
    </row>
    <row r="28" spans="1:4" s="242" customFormat="1">
      <c r="B28" s="979"/>
      <c r="C28" s="146"/>
      <c r="D28" s="172"/>
    </row>
    <row r="29" spans="1:4" s="242" customFormat="1">
      <c r="B29" s="979" t="s">
        <v>923</v>
      </c>
      <c r="C29" s="146"/>
      <c r="D29" s="172"/>
    </row>
    <row r="30" spans="1:4">
      <c r="B30" s="979" t="s">
        <v>921</v>
      </c>
      <c r="C30" s="146"/>
      <c r="D30" s="64"/>
    </row>
    <row r="31" spans="1:4" s="242" customFormat="1">
      <c r="B31" s="979" t="s">
        <v>956</v>
      </c>
      <c r="C31" s="146"/>
      <c r="D31" s="172"/>
    </row>
    <row r="32" spans="1:4">
      <c r="B32" s="64"/>
      <c r="C32" s="64"/>
      <c r="D32" s="64"/>
    </row>
    <row r="33" spans="2:6">
      <c r="B33" s="612" t="s">
        <v>867</v>
      </c>
      <c r="C33" s="612">
        <v>2014</v>
      </c>
      <c r="D33" s="612">
        <v>2015</v>
      </c>
      <c r="E33" s="612">
        <v>2016</v>
      </c>
      <c r="F33" s="612">
        <v>2017</v>
      </c>
    </row>
    <row r="34" spans="2:6">
      <c r="B34" s="571" t="s">
        <v>32</v>
      </c>
      <c r="C34" s="572">
        <v>3.9514098235000001</v>
      </c>
      <c r="D34" s="572">
        <v>4.2627009931000002</v>
      </c>
      <c r="E34" s="572">
        <v>4.4468948171100005</v>
      </c>
      <c r="F34" s="572">
        <v>5.1237544658400003</v>
      </c>
    </row>
    <row r="35" spans="2:6">
      <c r="B35" s="571" t="s">
        <v>34</v>
      </c>
      <c r="C35" s="572">
        <v>5.9464031809000009</v>
      </c>
      <c r="D35" s="572">
        <v>7.0436999782999994</v>
      </c>
      <c r="E35" s="572">
        <v>7.0531747966499987</v>
      </c>
      <c r="F35" s="572">
        <v>7.9442115432200007</v>
      </c>
    </row>
    <row r="36" spans="2:6">
      <c r="B36" s="571" t="s">
        <v>22</v>
      </c>
      <c r="C36" s="572">
        <v>9.4041364129999998</v>
      </c>
      <c r="D36" s="572">
        <v>9.6221819095000001</v>
      </c>
      <c r="E36" s="572">
        <v>10.172626914009999</v>
      </c>
      <c r="F36" s="572">
        <v>10.304953669650004</v>
      </c>
    </row>
    <row r="37" spans="2:6">
      <c r="B37" s="571" t="s">
        <v>31</v>
      </c>
      <c r="C37" s="572">
        <v>23.22356413360005</v>
      </c>
      <c r="D37" s="572">
        <v>24.904692599099995</v>
      </c>
      <c r="E37" s="572">
        <v>13.410355760649999</v>
      </c>
      <c r="F37" s="572">
        <v>14.800213847619998</v>
      </c>
    </row>
    <row r="38" spans="2:6">
      <c r="B38" s="571" t="s">
        <v>33</v>
      </c>
      <c r="C38" s="572">
        <v>25.249068669600003</v>
      </c>
      <c r="D38" s="572">
        <v>30.003257601200001</v>
      </c>
      <c r="E38" s="572">
        <v>25.451788075300001</v>
      </c>
      <c r="F38" s="572">
        <v>32.490467080020004</v>
      </c>
    </row>
    <row r="39" spans="2:6">
      <c r="B39" s="571" t="s">
        <v>26</v>
      </c>
      <c r="C39" s="572">
        <v>30.812616840600057</v>
      </c>
      <c r="D39" s="572">
        <v>30.6719191199</v>
      </c>
      <c r="E39" s="572">
        <v>29.63196671775</v>
      </c>
      <c r="F39" s="572">
        <v>33.961043773500002</v>
      </c>
    </row>
    <row r="40" spans="2:6">
      <c r="B40" s="571" t="s">
        <v>27</v>
      </c>
      <c r="C40" s="572">
        <v>32.383368124699999</v>
      </c>
      <c r="D40" s="572">
        <v>33.435969368999999</v>
      </c>
      <c r="E40" s="572">
        <v>34.238931908780003</v>
      </c>
      <c r="F40" s="572">
        <v>34.068545348459999</v>
      </c>
    </row>
    <row r="41" spans="2:6">
      <c r="B41" s="571" t="s">
        <v>19</v>
      </c>
      <c r="C41" s="572">
        <v>25.8938312929</v>
      </c>
      <c r="D41" s="572">
        <v>34.556306684300004</v>
      </c>
      <c r="E41" s="572">
        <v>34.450694755160001</v>
      </c>
      <c r="F41" s="572">
        <v>27.212577788659999</v>
      </c>
    </row>
    <row r="42" spans="2:6">
      <c r="B42" s="571" t="s">
        <v>18</v>
      </c>
      <c r="C42" s="572">
        <v>46.293000195499999</v>
      </c>
      <c r="D42" s="572">
        <v>51.7769903091</v>
      </c>
      <c r="E42" s="572">
        <v>53.66192048453</v>
      </c>
      <c r="F42" s="572">
        <v>61.297374009320002</v>
      </c>
    </row>
    <row r="43" spans="2:6">
      <c r="B43" s="571" t="s">
        <v>23</v>
      </c>
      <c r="C43" s="572">
        <v>52.207053816200002</v>
      </c>
      <c r="D43" s="572">
        <v>57.961582497400002</v>
      </c>
      <c r="E43" s="572">
        <v>60.611175367589993</v>
      </c>
      <c r="F43" s="572">
        <v>65.589339590510008</v>
      </c>
    </row>
    <row r="44" spans="2:6">
      <c r="B44" s="571" t="s">
        <v>30</v>
      </c>
      <c r="C44" s="572">
        <v>57.243079550029989</v>
      </c>
      <c r="D44" s="572">
        <v>58.6627742537</v>
      </c>
      <c r="E44" s="572">
        <v>60.64871866039001</v>
      </c>
      <c r="F44" s="572">
        <v>60.616389053349991</v>
      </c>
    </row>
    <row r="45" spans="2:6">
      <c r="B45" s="571" t="s">
        <v>21</v>
      </c>
      <c r="C45" s="572">
        <v>58.425541646799999</v>
      </c>
      <c r="D45" s="572">
        <v>62.837160474960001</v>
      </c>
      <c r="E45" s="572">
        <v>65.132144547310006</v>
      </c>
      <c r="F45" s="572">
        <v>61.317110344289986</v>
      </c>
    </row>
    <row r="46" spans="2:6">
      <c r="B46" s="571" t="s">
        <v>29</v>
      </c>
      <c r="C46" s="572">
        <v>64.984534114500008</v>
      </c>
      <c r="D46" s="572">
        <v>74.083985739999989</v>
      </c>
      <c r="E46" s="572">
        <v>76.43766953830999</v>
      </c>
      <c r="F46" s="572">
        <v>72.286406701520008</v>
      </c>
    </row>
    <row r="47" spans="2:6">
      <c r="B47" s="571" t="s">
        <v>25</v>
      </c>
      <c r="C47" s="572">
        <v>81.704358268899995</v>
      </c>
      <c r="D47" s="572">
        <v>84.262673478500005</v>
      </c>
      <c r="E47" s="572">
        <v>89.656097720539989</v>
      </c>
      <c r="F47" s="572">
        <v>85.66754033026001</v>
      </c>
    </row>
    <row r="48" spans="2:6">
      <c r="B48" s="571" t="s">
        <v>35</v>
      </c>
      <c r="C48" s="572">
        <v>139.87080354030002</v>
      </c>
      <c r="D48" s="572">
        <v>148.59057946280001</v>
      </c>
      <c r="E48" s="572">
        <v>123.93070539992</v>
      </c>
      <c r="F48" s="572">
        <v>174.17006950777994</v>
      </c>
    </row>
    <row r="49" spans="2:6">
      <c r="B49" s="571" t="s">
        <v>20</v>
      </c>
      <c r="C49" s="572">
        <v>143.83051315349999</v>
      </c>
      <c r="D49" s="572">
        <v>160.18681704049999</v>
      </c>
      <c r="E49" s="572">
        <v>174.04634797889</v>
      </c>
      <c r="F49" s="572">
        <v>187.29621079091999</v>
      </c>
    </row>
    <row r="50" spans="2:6">
      <c r="B50" s="571" t="s">
        <v>24</v>
      </c>
      <c r="C50" s="572">
        <v>147.92390640979997</v>
      </c>
      <c r="D50" s="572">
        <v>160.4449004958</v>
      </c>
      <c r="E50" s="572">
        <v>176.60324797591997</v>
      </c>
      <c r="F50" s="572">
        <v>191.42620040497002</v>
      </c>
    </row>
    <row r="51" spans="2:6">
      <c r="B51" s="571" t="s">
        <v>28</v>
      </c>
      <c r="C51" s="572">
        <v>201.7358088835</v>
      </c>
      <c r="D51" s="572">
        <v>237.01029006909999</v>
      </c>
      <c r="E51" s="572">
        <v>252.04007621612993</v>
      </c>
      <c r="F51" s="572">
        <v>301.32733625755998</v>
      </c>
    </row>
    <row r="52" spans="2:6">
      <c r="B52" s="612" t="s">
        <v>62</v>
      </c>
      <c r="C52" s="613">
        <v>1151.0829980578301</v>
      </c>
      <c r="D52" s="613">
        <v>1270.3184820762597</v>
      </c>
      <c r="E52" s="572">
        <v>1291.6245376349398</v>
      </c>
      <c r="F52" s="572">
        <v>1426.8997445074501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&amp;L&amp;Z&amp;F&amp;R&amp;A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showGridLines="0" zoomScale="80" zoomScaleNormal="80" workbookViewId="0">
      <selection activeCell="B1" sqref="B1"/>
    </sheetView>
  </sheetViews>
  <sheetFormatPr baseColWidth="10" defaultRowHeight="15"/>
  <cols>
    <col min="1" max="1" width="10.7109375" style="242" customWidth="1"/>
    <col min="2" max="2" width="31.42578125" customWidth="1"/>
    <col min="3" max="14" width="10" customWidth="1"/>
    <col min="15" max="15" width="11.5703125" customWidth="1"/>
  </cols>
  <sheetData>
    <row r="1" spans="1:2" s="242" customFormat="1" ht="31.15" customHeight="1">
      <c r="A1" s="534" t="s">
        <v>829</v>
      </c>
    </row>
    <row r="2" spans="1:2" s="196" customFormat="1" ht="23.25">
      <c r="A2" s="242"/>
      <c r="B2" s="528" t="s">
        <v>763</v>
      </c>
    </row>
    <row r="3" spans="1:2" s="196" customFormat="1">
      <c r="A3" s="242"/>
    </row>
    <row r="4" spans="1:2" s="196" customFormat="1">
      <c r="A4" s="242"/>
    </row>
    <row r="5" spans="1:2" s="196" customFormat="1">
      <c r="A5" s="242"/>
    </row>
    <row r="6" spans="1:2" s="196" customFormat="1">
      <c r="A6" s="242"/>
    </row>
    <row r="7" spans="1:2" s="196" customFormat="1">
      <c r="A7" s="242"/>
    </row>
    <row r="8" spans="1:2" s="196" customFormat="1">
      <c r="A8" s="242"/>
    </row>
    <row r="9" spans="1:2" s="196" customFormat="1">
      <c r="A9" s="242"/>
    </row>
    <row r="10" spans="1:2" s="196" customFormat="1">
      <c r="A10" s="242"/>
    </row>
    <row r="11" spans="1:2" s="196" customFormat="1">
      <c r="A11" s="242"/>
    </row>
    <row r="12" spans="1:2" s="196" customFormat="1">
      <c r="A12" s="242"/>
    </row>
    <row r="13" spans="1:2" s="196" customFormat="1">
      <c r="A13" s="242"/>
    </row>
    <row r="14" spans="1:2" s="196" customFormat="1">
      <c r="A14" s="242"/>
    </row>
    <row r="15" spans="1:2" s="196" customFormat="1">
      <c r="A15" s="242"/>
    </row>
    <row r="16" spans="1:2" s="196" customFormat="1">
      <c r="A16" s="242"/>
    </row>
    <row r="17" spans="1:18" s="196" customFormat="1">
      <c r="A17" s="242"/>
    </row>
    <row r="18" spans="1:18" s="196" customFormat="1">
      <c r="A18" s="242"/>
    </row>
    <row r="19" spans="1:18" s="196" customFormat="1">
      <c r="A19" s="242"/>
    </row>
    <row r="20" spans="1:18" s="242" customFormat="1"/>
    <row r="21" spans="1:18" s="242" customFormat="1"/>
    <row r="22" spans="1:18" s="242" customFormat="1">
      <c r="B22" s="1248" t="s">
        <v>923</v>
      </c>
      <c r="C22" s="1247"/>
      <c r="D22" s="1247"/>
    </row>
    <row r="23" spans="1:18" s="242" customFormat="1">
      <c r="B23" s="1574" t="s">
        <v>921</v>
      </c>
      <c r="C23" s="1574"/>
      <c r="D23" s="1574"/>
    </row>
    <row r="24" spans="1:18" s="242" customFormat="1" ht="40.5" customHeight="1">
      <c r="B24" s="1583" t="s">
        <v>957</v>
      </c>
      <c r="C24" s="1583"/>
      <c r="D24" s="1583"/>
      <c r="E24" s="1583"/>
      <c r="F24" s="1583"/>
      <c r="G24" s="1583"/>
      <c r="H24" s="1583"/>
      <c r="I24" s="1583"/>
      <c r="J24" s="1248"/>
      <c r="K24" s="981"/>
      <c r="L24" s="981"/>
    </row>
    <row r="25" spans="1:18" s="242" customFormat="1"/>
    <row r="28" spans="1:18">
      <c r="B28" s="578"/>
      <c r="C28" s="1584" t="s">
        <v>239</v>
      </c>
      <c r="D28" s="1585"/>
      <c r="E28" s="1585"/>
      <c r="F28" s="1586"/>
      <c r="G28" s="1584" t="s">
        <v>184</v>
      </c>
      <c r="H28" s="1585"/>
      <c r="I28" s="1585"/>
      <c r="J28" s="1586"/>
      <c r="K28" s="1584" t="s">
        <v>237</v>
      </c>
      <c r="L28" s="1585"/>
      <c r="M28" s="1585"/>
      <c r="N28" s="1586"/>
      <c r="O28" s="1584" t="s">
        <v>238</v>
      </c>
      <c r="P28" s="1585"/>
      <c r="Q28" s="1585"/>
      <c r="R28" s="1586"/>
    </row>
    <row r="29" spans="1:18">
      <c r="B29" s="578"/>
      <c r="C29" s="583">
        <v>2014</v>
      </c>
      <c r="D29" s="583">
        <v>2015</v>
      </c>
      <c r="E29" s="583">
        <v>2016</v>
      </c>
      <c r="F29" s="583">
        <v>2017</v>
      </c>
      <c r="G29" s="583">
        <v>2014</v>
      </c>
      <c r="H29" s="583">
        <v>2015</v>
      </c>
      <c r="I29" s="583">
        <v>2016</v>
      </c>
      <c r="J29" s="583">
        <v>2017</v>
      </c>
      <c r="K29" s="583">
        <v>2014</v>
      </c>
      <c r="L29" s="583">
        <v>2015</v>
      </c>
      <c r="M29" s="583">
        <v>2016</v>
      </c>
      <c r="N29" s="583">
        <v>2017</v>
      </c>
      <c r="O29" s="583">
        <v>2014</v>
      </c>
      <c r="P29" s="583">
        <v>2015</v>
      </c>
      <c r="Q29" s="583">
        <v>2016</v>
      </c>
      <c r="R29" s="583">
        <v>2017</v>
      </c>
    </row>
    <row r="30" spans="1:18">
      <c r="B30" s="578" t="s">
        <v>284</v>
      </c>
      <c r="C30" s="980">
        <v>2.2860088628950524E-2</v>
      </c>
      <c r="D30" s="980">
        <v>2.206948184894008E-2</v>
      </c>
      <c r="E30" s="980">
        <v>2.0990678582086225E-2</v>
      </c>
      <c r="F30" s="980">
        <v>1.8059575519255133E-2</v>
      </c>
      <c r="G30" s="980">
        <v>3.2156078734881993E-2</v>
      </c>
      <c r="H30" s="980">
        <v>3.0643951873024867E-2</v>
      </c>
      <c r="I30" s="980">
        <v>3.0934051241165567E-2</v>
      </c>
      <c r="J30" s="980">
        <v>2.7120890466743722E-2</v>
      </c>
      <c r="K30" s="980">
        <v>2.6776822424613426E-2</v>
      </c>
      <c r="L30" s="980">
        <v>2.5050975653759303E-2</v>
      </c>
      <c r="M30" s="980">
        <v>2.5379656178274927E-2</v>
      </c>
      <c r="N30" s="980">
        <v>2.220375959443224E-2</v>
      </c>
      <c r="O30" s="980">
        <v>5.2433293926278636E-2</v>
      </c>
      <c r="P30" s="980">
        <v>5.063786698250991E-2</v>
      </c>
      <c r="Q30" s="980">
        <v>4.4066076563474832E-2</v>
      </c>
      <c r="R30" s="980">
        <v>3.4912179798120196E-2</v>
      </c>
    </row>
    <row r="31" spans="1:18">
      <c r="B31" s="578" t="s">
        <v>229</v>
      </c>
      <c r="C31" s="980">
        <v>2.1148322701258646E-2</v>
      </c>
      <c r="D31" s="980">
        <v>2.0397412405579143E-2</v>
      </c>
      <c r="E31" s="980">
        <v>1.9847214945817281E-2</v>
      </c>
      <c r="F31" s="980">
        <v>1.8122400626559149E-2</v>
      </c>
      <c r="G31" s="980">
        <v>2.9919712821203918E-2</v>
      </c>
      <c r="H31" s="980">
        <v>2.8610510054108373E-2</v>
      </c>
      <c r="I31" s="980">
        <v>2.7761041574267172E-2</v>
      </c>
      <c r="J31" s="980">
        <v>2.4482638484023343E-2</v>
      </c>
      <c r="K31" s="980">
        <v>2.4494078635707066E-2</v>
      </c>
      <c r="L31" s="980">
        <v>2.3345270160374579E-2</v>
      </c>
      <c r="M31" s="980">
        <v>2.3007550354871367E-2</v>
      </c>
      <c r="N31" s="980">
        <v>1.991024956190807E-2</v>
      </c>
      <c r="O31" s="980">
        <v>5.037175034897607E-2</v>
      </c>
      <c r="P31" s="980">
        <v>4.7432824925350794E-2</v>
      </c>
      <c r="Q31" s="980">
        <v>3.8999523237109868E-2</v>
      </c>
      <c r="R31" s="980">
        <v>3.1727677502281962E-2</v>
      </c>
    </row>
    <row r="32" spans="1:18">
      <c r="B32" s="578" t="s">
        <v>229</v>
      </c>
      <c r="C32" s="980">
        <v>4.400841133020917E-2</v>
      </c>
      <c r="D32" s="980">
        <v>4.2466894254519223E-2</v>
      </c>
      <c r="E32" s="980">
        <v>4.0837893527903506E-2</v>
      </c>
      <c r="F32" s="980">
        <v>3.6181976145814282E-2</v>
      </c>
      <c r="G32" s="980">
        <v>6.2075791556085912E-2</v>
      </c>
      <c r="H32" s="980">
        <v>5.925446192713324E-2</v>
      </c>
      <c r="I32" s="980">
        <v>5.8695092815432739E-2</v>
      </c>
      <c r="J32" s="980">
        <v>5.1603528950767065E-2</v>
      </c>
      <c r="K32" s="980">
        <v>5.1270901060320492E-2</v>
      </c>
      <c r="L32" s="980">
        <v>4.8396245814133883E-2</v>
      </c>
      <c r="M32" s="980">
        <v>4.8387206533146293E-2</v>
      </c>
      <c r="N32" s="980">
        <v>4.211400915634031E-2</v>
      </c>
      <c r="O32" s="980">
        <v>0.10280504427525471</v>
      </c>
      <c r="P32" s="980">
        <v>9.8070691907860705E-2</v>
      </c>
      <c r="Q32" s="980">
        <v>8.30655998005847E-2</v>
      </c>
      <c r="R32" s="980">
        <v>6.6639857300402158E-2</v>
      </c>
    </row>
    <row r="33" spans="2:18">
      <c r="B33" s="578" t="s">
        <v>230</v>
      </c>
      <c r="C33" s="980">
        <v>0.51944816770194169</v>
      </c>
      <c r="D33" s="980">
        <v>0.5196867403740385</v>
      </c>
      <c r="E33" s="980">
        <v>0.51400003204729017</v>
      </c>
      <c r="F33" s="980">
        <v>0.49913181763413328</v>
      </c>
      <c r="G33" s="980">
        <v>0.51801318885847392</v>
      </c>
      <c r="H33" s="980">
        <v>0.51715855441753122</v>
      </c>
      <c r="I33" s="980">
        <v>0.52702959919388792</v>
      </c>
      <c r="J33" s="980">
        <v>0.52556270894997736</v>
      </c>
      <c r="K33" s="980">
        <v>0.03</v>
      </c>
      <c r="L33" s="980">
        <v>0.03</v>
      </c>
      <c r="M33" s="980">
        <v>0.52451170457400365</v>
      </c>
      <c r="N33" s="980">
        <v>0.52722977553632977</v>
      </c>
      <c r="O33" s="980">
        <v>0.51002647093747122</v>
      </c>
      <c r="P33" s="980">
        <v>0.51634046826227309</v>
      </c>
      <c r="Q33" s="980">
        <v>0.53049730176227117</v>
      </c>
      <c r="R33" s="980">
        <v>0.52389337571269845</v>
      </c>
    </row>
  </sheetData>
  <mergeCells count="6">
    <mergeCell ref="B23:D23"/>
    <mergeCell ref="B24:I24"/>
    <mergeCell ref="O28:R28"/>
    <mergeCell ref="C28:F28"/>
    <mergeCell ref="G28:J28"/>
    <mergeCell ref="K28:N2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showGridLines="0" zoomScale="80" zoomScaleNormal="80" workbookViewId="0">
      <selection activeCell="B1" sqref="B1"/>
    </sheetView>
  </sheetViews>
  <sheetFormatPr baseColWidth="10" defaultRowHeight="15"/>
  <cols>
    <col min="1" max="1" width="10.7109375" style="242" customWidth="1"/>
    <col min="2" max="2" width="23.7109375" customWidth="1"/>
    <col min="3" max="3" width="29" customWidth="1"/>
    <col min="4" max="4" width="17.85546875" customWidth="1"/>
    <col min="5" max="5" width="14.85546875" customWidth="1"/>
    <col min="6" max="6" width="20.5703125" customWidth="1"/>
    <col min="7" max="7" width="7.28515625" customWidth="1"/>
    <col min="8" max="8" width="30" customWidth="1"/>
    <col min="9" max="9" width="42.28515625" bestFit="1" customWidth="1"/>
    <col min="11" max="11" width="20.5703125" bestFit="1" customWidth="1"/>
  </cols>
  <sheetData>
    <row r="1" spans="1:9" s="242" customFormat="1" ht="31.15" customHeight="1">
      <c r="A1" s="534" t="s">
        <v>829</v>
      </c>
    </row>
    <row r="2" spans="1:9" s="196" customFormat="1" ht="23.25">
      <c r="A2" s="242"/>
      <c r="B2" s="528" t="s">
        <v>958</v>
      </c>
    </row>
    <row r="3" spans="1:9" s="196" customFormat="1">
      <c r="A3" s="242"/>
    </row>
    <row r="4" spans="1:9" s="132" customFormat="1">
      <c r="A4" s="242"/>
    </row>
    <row r="7" spans="1:9">
      <c r="H7" s="172"/>
      <c r="I7" s="172"/>
    </row>
    <row r="20" spans="2:2">
      <c r="B20" s="979" t="s">
        <v>923</v>
      </c>
    </row>
    <row r="21" spans="2:2">
      <c r="B21" s="979" t="s">
        <v>921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&amp;L&amp;Z&amp;F&amp;R&amp;A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47.85546875" customWidth="1"/>
    <col min="3" max="5" width="23.5703125" customWidth="1"/>
    <col min="6" max="9" width="26.28515625" customWidth="1"/>
    <col min="10" max="10" width="15.7109375" customWidth="1"/>
    <col min="11" max="11" width="32.42578125" bestFit="1" customWidth="1"/>
    <col min="12" max="12" width="39.28515625" bestFit="1" customWidth="1"/>
    <col min="13" max="13" width="94.5703125" bestFit="1" customWidth="1"/>
    <col min="14" max="14" width="35.5703125" bestFit="1" customWidth="1"/>
    <col min="15" max="15" width="42.5703125" bestFit="1" customWidth="1"/>
    <col min="16" max="16" width="101.28515625" bestFit="1" customWidth="1"/>
    <col min="17" max="17" width="42.42578125" bestFit="1" customWidth="1"/>
    <col min="18" max="18" width="49.28515625" bestFit="1" customWidth="1"/>
    <col min="19" max="19" width="99.7109375" bestFit="1" customWidth="1"/>
    <col min="20" max="20" width="40.7109375" bestFit="1" customWidth="1"/>
    <col min="21" max="21" width="47.7109375" bestFit="1" customWidth="1"/>
    <col min="22" max="22" width="104.28515625" bestFit="1" customWidth="1"/>
    <col min="23" max="23" width="45.28515625" bestFit="1" customWidth="1"/>
    <col min="24" max="24" width="52.28515625" bestFit="1" customWidth="1"/>
    <col min="25" max="25" width="102" bestFit="1" customWidth="1"/>
    <col min="26" max="26" width="43.140625" bestFit="1" customWidth="1"/>
    <col min="27" max="27" width="50" bestFit="1" customWidth="1"/>
    <col min="28" max="28" width="90.7109375" bestFit="1" customWidth="1"/>
    <col min="29" max="29" width="31.85546875" bestFit="1" customWidth="1"/>
    <col min="30" max="30" width="38.7109375" bestFit="1" customWidth="1"/>
    <col min="31" max="31" width="94.5703125" bestFit="1" customWidth="1"/>
    <col min="32" max="32" width="35.5703125" bestFit="1" customWidth="1"/>
    <col min="33" max="33" width="42.5703125" bestFit="1" customWidth="1"/>
    <col min="34" max="34" width="101.28515625" bestFit="1" customWidth="1"/>
    <col min="35" max="35" width="42.42578125" bestFit="1" customWidth="1"/>
    <col min="36" max="36" width="49.28515625" bestFit="1" customWidth="1"/>
    <col min="37" max="37" width="99.7109375" bestFit="1" customWidth="1"/>
    <col min="38" max="38" width="40.7109375" bestFit="1" customWidth="1"/>
    <col min="39" max="39" width="47.7109375" bestFit="1" customWidth="1"/>
    <col min="40" max="40" width="104.28515625" bestFit="1" customWidth="1"/>
    <col min="41" max="41" width="45.28515625" bestFit="1" customWidth="1"/>
    <col min="42" max="42" width="52.28515625" bestFit="1" customWidth="1"/>
    <col min="43" max="43" width="102" bestFit="1" customWidth="1"/>
    <col min="44" max="44" width="6.7109375" customWidth="1"/>
    <col min="45" max="45" width="22" bestFit="1" customWidth="1"/>
    <col min="46" max="46" width="111.42578125" bestFit="1" customWidth="1"/>
    <col min="47" max="47" width="52.5703125" bestFit="1" customWidth="1"/>
    <col min="48" max="48" width="59.42578125" bestFit="1" customWidth="1"/>
    <col min="49" max="49" width="104" bestFit="1" customWidth="1"/>
    <col min="50" max="50" width="45" bestFit="1" customWidth="1"/>
    <col min="51" max="51" width="52" bestFit="1" customWidth="1"/>
    <col min="52" max="52" width="86.7109375" bestFit="1" customWidth="1"/>
    <col min="53" max="53" width="128" bestFit="1" customWidth="1"/>
    <col min="54" max="54" width="69.140625" bestFit="1" customWidth="1"/>
    <col min="55" max="55" width="76" bestFit="1" customWidth="1"/>
    <col min="56" max="56" width="106.140625" bestFit="1" customWidth="1"/>
    <col min="57" max="57" width="47.28515625" bestFit="1" customWidth="1"/>
    <col min="58" max="58" width="54.140625" bestFit="1" customWidth="1"/>
  </cols>
  <sheetData>
    <row r="1" spans="1:7" s="242" customFormat="1" ht="31.15" customHeight="1">
      <c r="A1" s="534" t="s">
        <v>829</v>
      </c>
    </row>
    <row r="2" spans="1:7" s="132" customFormat="1" ht="23.25">
      <c r="A2" s="242"/>
      <c r="B2" s="528" t="s">
        <v>246</v>
      </c>
    </row>
    <row r="3" spans="1:7" ht="15.75" thickBot="1"/>
    <row r="4" spans="1:7">
      <c r="B4" s="242"/>
      <c r="C4" s="1588">
        <v>2017</v>
      </c>
      <c r="D4" s="1589"/>
      <c r="E4" s="1590"/>
    </row>
    <row r="5" spans="1:7" ht="24.75" thickBot="1">
      <c r="B5" s="1167" t="s">
        <v>986</v>
      </c>
      <c r="C5" s="1168" t="s">
        <v>987</v>
      </c>
      <c r="D5" s="982" t="s">
        <v>229</v>
      </c>
      <c r="E5" s="1169" t="s">
        <v>988</v>
      </c>
    </row>
    <row r="6" spans="1:7">
      <c r="B6" s="1170" t="s">
        <v>28</v>
      </c>
      <c r="C6" s="1171">
        <v>301.32733625755998</v>
      </c>
      <c r="D6" s="1172">
        <v>4.9568109863763699E-2</v>
      </c>
      <c r="E6" s="217">
        <v>0.49356903587195278</v>
      </c>
    </row>
    <row r="7" spans="1:7">
      <c r="B7" s="1173" t="s">
        <v>24</v>
      </c>
      <c r="C7" s="1171">
        <v>191.42620040497002</v>
      </c>
      <c r="D7" s="1172">
        <v>5.5404489765313432E-2</v>
      </c>
      <c r="E7" s="217">
        <v>0.69912404146636986</v>
      </c>
    </row>
    <row r="8" spans="1:7">
      <c r="B8" s="1173" t="s">
        <v>20</v>
      </c>
      <c r="C8" s="1171">
        <v>187.29621079091999</v>
      </c>
      <c r="D8" s="1172">
        <v>5.9198173156461524E-2</v>
      </c>
      <c r="E8" s="217">
        <v>0.64787166049429079</v>
      </c>
    </row>
    <row r="9" spans="1:7">
      <c r="B9" s="1173" t="s">
        <v>35</v>
      </c>
      <c r="C9" s="1174">
        <v>174.17006950777994</v>
      </c>
      <c r="D9" s="217">
        <v>3.4425886944094992E-2</v>
      </c>
      <c r="E9" s="217">
        <v>0.86444972552785815</v>
      </c>
      <c r="G9" s="164"/>
    </row>
    <row r="10" spans="1:7">
      <c r="B10" s="1173" t="s">
        <v>25</v>
      </c>
      <c r="C10" s="1171">
        <v>85.66754033026001</v>
      </c>
      <c r="D10" s="1172">
        <v>4.4678170178163022E-2</v>
      </c>
      <c r="E10" s="217">
        <v>0.56884736745194264</v>
      </c>
    </row>
    <row r="11" spans="1:7">
      <c r="B11" s="1173" t="s">
        <v>29</v>
      </c>
      <c r="C11" s="1171">
        <v>72.286406701520008</v>
      </c>
      <c r="D11" s="1172">
        <v>3.4296116995366846E-2</v>
      </c>
      <c r="E11" s="217">
        <v>0.71099381316360921</v>
      </c>
    </row>
    <row r="12" spans="1:7">
      <c r="B12" s="1173" t="s">
        <v>23</v>
      </c>
      <c r="C12" s="1171">
        <v>65.589339590510008</v>
      </c>
      <c r="D12" s="1172">
        <v>0.10261045221324006</v>
      </c>
      <c r="E12" s="217">
        <v>0.62383325224719155</v>
      </c>
    </row>
    <row r="13" spans="1:7">
      <c r="B13" s="1173" t="s">
        <v>30</v>
      </c>
      <c r="C13" s="1171">
        <v>60.616389053349991</v>
      </c>
      <c r="D13" s="1172">
        <v>2.978636204394983E-2</v>
      </c>
      <c r="E13" s="217">
        <v>0.54479526928997302</v>
      </c>
    </row>
    <row r="14" spans="1:7">
      <c r="B14" s="1173" t="s">
        <v>18</v>
      </c>
      <c r="C14" s="1171">
        <v>61.297374009320002</v>
      </c>
      <c r="D14" s="1172">
        <v>5.2417754466145099E-2</v>
      </c>
      <c r="E14" s="217">
        <v>0.74988483515474091</v>
      </c>
    </row>
    <row r="15" spans="1:7" ht="30">
      <c r="B15" s="1175" t="s">
        <v>21</v>
      </c>
      <c r="C15" s="1243">
        <v>61.317110344289986</v>
      </c>
      <c r="D15" s="1244">
        <v>3.3540991939642502E-2</v>
      </c>
      <c r="E15" s="1245">
        <v>0.56228718067807648</v>
      </c>
    </row>
    <row r="16" spans="1:7">
      <c r="B16" s="1173" t="s">
        <v>26</v>
      </c>
      <c r="C16" s="1171">
        <v>33.961043773500002</v>
      </c>
      <c r="D16" s="1172">
        <v>0.1000209300922769</v>
      </c>
      <c r="E16" s="217">
        <v>0.69980012160391547</v>
      </c>
    </row>
    <row r="17" spans="2:5">
      <c r="B17" s="1173" t="s">
        <v>27</v>
      </c>
      <c r="C17" s="1171">
        <v>34.068545348459999</v>
      </c>
      <c r="D17" s="1172">
        <v>5.7560955518714096E-2</v>
      </c>
      <c r="E17" s="217">
        <v>0.50823339803735657</v>
      </c>
    </row>
    <row r="18" spans="2:5">
      <c r="B18" s="1173" t="s">
        <v>33</v>
      </c>
      <c r="C18" s="1171">
        <v>32.490467080020004</v>
      </c>
      <c r="D18" s="1172">
        <v>2.5237098104207836E-2</v>
      </c>
      <c r="E18" s="217">
        <v>0.50806563279761785</v>
      </c>
    </row>
    <row r="19" spans="2:5">
      <c r="B19" s="1173" t="s">
        <v>19</v>
      </c>
      <c r="C19" s="1171">
        <v>27.212577788659999</v>
      </c>
      <c r="D19" s="1172">
        <v>5.4738645821004739E-2</v>
      </c>
      <c r="E19" s="217">
        <v>0.48002658550941002</v>
      </c>
    </row>
    <row r="20" spans="2:5">
      <c r="B20" s="1173" t="s">
        <v>31</v>
      </c>
      <c r="C20" s="1171">
        <v>14.800213847619998</v>
      </c>
      <c r="D20" s="1172">
        <v>6.6733719503575028E-3</v>
      </c>
      <c r="E20" s="217">
        <v>0.76231186125505113</v>
      </c>
    </row>
    <row r="21" spans="2:5">
      <c r="B21" s="1173" t="s">
        <v>22</v>
      </c>
      <c r="C21" s="1171">
        <v>10.304953669650004</v>
      </c>
      <c r="D21" s="1172">
        <v>4.5290105953077163E-2</v>
      </c>
      <c r="E21" s="217">
        <v>0.56181068593584138</v>
      </c>
    </row>
    <row r="22" spans="2:5">
      <c r="B22" s="1173" t="s">
        <v>34</v>
      </c>
      <c r="C22" s="1171">
        <v>7.9442115432200007</v>
      </c>
      <c r="D22" s="1172">
        <v>5.7168976888286115E-2</v>
      </c>
      <c r="E22" s="217">
        <v>0.58695117327123814</v>
      </c>
    </row>
    <row r="23" spans="2:5">
      <c r="B23" s="1176" t="s">
        <v>32</v>
      </c>
      <c r="C23" s="1177">
        <v>5.1237544658400003</v>
      </c>
      <c r="D23" s="1178">
        <v>2.9125888753050205E-2</v>
      </c>
      <c r="E23" s="218">
        <v>0.60941978232687855</v>
      </c>
    </row>
    <row r="26" spans="2:5">
      <c r="B26" s="1587" t="s">
        <v>949</v>
      </c>
      <c r="C26" s="1587"/>
      <c r="D26" s="1587"/>
      <c r="E26" s="1587"/>
    </row>
    <row r="27" spans="2:5">
      <c r="B27" t="s">
        <v>972</v>
      </c>
    </row>
  </sheetData>
  <mergeCells count="2">
    <mergeCell ref="B26:E26"/>
    <mergeCell ref="C4:E4"/>
  </mergeCells>
  <conditionalFormatting sqref="C5:C23">
    <cfRule type="dataBar" priority="10">
      <dataBar>
        <cfvo type="min"/>
        <cfvo type="max"/>
        <color theme="3"/>
      </dataBar>
      <extLst>
        <ext xmlns:x14="http://schemas.microsoft.com/office/spreadsheetml/2009/9/main" uri="{B025F937-C7B1-47D3-B67F-A62EFF666E3E}">
          <x14:id>{355BE705-2ACE-4440-9A4B-1E6E9A581D8C}</x14:id>
        </ext>
      </extLst>
    </cfRule>
  </conditionalFormatting>
  <conditionalFormatting sqref="D5">
    <cfRule type="dataBar" priority="9">
      <dataBar>
        <cfvo type="min"/>
        <cfvo type="max"/>
        <color theme="9" tint="-0.499984740745262"/>
      </dataBar>
      <extLst>
        <ext xmlns:x14="http://schemas.microsoft.com/office/spreadsheetml/2009/9/main" uri="{B025F937-C7B1-47D3-B67F-A62EFF666E3E}">
          <x14:id>{BF2C0D7A-7CC8-4F81-93F7-37C9B65A2317}</x14:id>
        </ext>
      </extLst>
    </cfRule>
  </conditionalFormatting>
  <conditionalFormatting sqref="E5">
    <cfRule type="dataBar" priority="8">
      <dataBar>
        <cfvo type="min"/>
        <cfvo type="max"/>
        <color theme="9" tint="-0.249977111117893"/>
      </dataBar>
      <extLst>
        <ext xmlns:x14="http://schemas.microsoft.com/office/spreadsheetml/2009/9/main" uri="{B025F937-C7B1-47D3-B67F-A62EFF666E3E}">
          <x14:id>{294AE488-EFAA-43F2-A3AE-8FFDD7C2D767}</x14:id>
        </ext>
      </extLst>
    </cfRule>
  </conditionalFormatting>
  <conditionalFormatting sqref="D6:D23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{4D7551C7-4216-4329-AAD5-CB0186D16664}</x14:id>
        </ext>
      </extLst>
    </cfRule>
  </conditionalFormatting>
  <conditionalFormatting sqref="E6:E23">
    <cfRule type="dataBar" priority="6">
      <dataBar>
        <cfvo type="min"/>
        <cfvo type="max"/>
        <color theme="4" tint="0.59999389629810485"/>
      </dataBar>
      <extLst>
        <ext xmlns:x14="http://schemas.microsoft.com/office/spreadsheetml/2009/9/main" uri="{B025F937-C7B1-47D3-B67F-A62EFF666E3E}">
          <x14:id>{971D51A8-DA17-46FB-AAFE-1BC3FD87783C}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5BE705-2ACE-4440-9A4B-1E6E9A581D8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C5:C23</xm:sqref>
        </x14:conditionalFormatting>
        <x14:conditionalFormatting xmlns:xm="http://schemas.microsoft.com/office/excel/2006/main">
          <x14:cfRule type="dataBar" id="{BF2C0D7A-7CC8-4F81-93F7-37C9B65A231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</xm:sqref>
        </x14:conditionalFormatting>
        <x14:conditionalFormatting xmlns:xm="http://schemas.microsoft.com/office/excel/2006/main">
          <x14:cfRule type="dataBar" id="{294AE488-EFAA-43F2-A3AE-8FFDD7C2D76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E5</xm:sqref>
        </x14:conditionalFormatting>
        <x14:conditionalFormatting xmlns:xm="http://schemas.microsoft.com/office/excel/2006/main">
          <x14:cfRule type="dataBar" id="{4D7551C7-4216-4329-AAD5-CB0186D1666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D6:D23</xm:sqref>
        </x14:conditionalFormatting>
        <x14:conditionalFormatting xmlns:xm="http://schemas.microsoft.com/office/excel/2006/main">
          <x14:cfRule type="dataBar" id="{971D51A8-DA17-46FB-AAFE-1BC3FD87783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E6:E23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7"/>
  <sheetViews>
    <sheetView showGridLines="0" zoomScaleNormal="100" zoomScaleSheetLayoutView="70" workbookViewId="0">
      <selection activeCell="B1" sqref="B1"/>
    </sheetView>
  </sheetViews>
  <sheetFormatPr baseColWidth="10" defaultColWidth="11.42578125" defaultRowHeight="12.75"/>
  <cols>
    <col min="1" max="1" width="10.7109375" style="308" customWidth="1"/>
    <col min="2" max="2" width="26.140625" style="308" customWidth="1"/>
    <col min="3" max="26" width="4.5703125" style="308" bestFit="1" customWidth="1"/>
    <col min="27" max="27" width="6.7109375" style="308" customWidth="1"/>
    <col min="28" max="16384" width="11.42578125" style="308"/>
  </cols>
  <sheetData>
    <row r="1" spans="1:27" ht="31.15" customHeight="1">
      <c r="A1" s="534" t="s">
        <v>829</v>
      </c>
    </row>
    <row r="2" spans="1:27" ht="23.25">
      <c r="B2" s="528" t="s">
        <v>766</v>
      </c>
    </row>
    <row r="3" spans="1:27">
      <c r="AA3" s="329"/>
    </row>
    <row r="4" spans="1:27">
      <c r="B4" s="368"/>
      <c r="AA4" s="329"/>
    </row>
    <row r="5" spans="1:27" s="388" customFormat="1" ht="11.25">
      <c r="B5" s="330"/>
      <c r="C5" s="505">
        <v>34334</v>
      </c>
      <c r="D5" s="505">
        <v>34699</v>
      </c>
      <c r="E5" s="505">
        <v>35064</v>
      </c>
      <c r="F5" s="505">
        <v>35430</v>
      </c>
      <c r="G5" s="505">
        <v>35795</v>
      </c>
      <c r="H5" s="505">
        <v>36160</v>
      </c>
      <c r="I5" s="505">
        <v>36525</v>
      </c>
      <c r="J5" s="505">
        <v>36891</v>
      </c>
      <c r="K5" s="505">
        <v>37256</v>
      </c>
      <c r="L5" s="505">
        <v>37621</v>
      </c>
      <c r="M5" s="505">
        <v>37986</v>
      </c>
      <c r="N5" s="505">
        <v>38352</v>
      </c>
      <c r="O5" s="505">
        <v>38717</v>
      </c>
      <c r="P5" s="505">
        <v>39082</v>
      </c>
      <c r="Q5" s="505">
        <v>39447</v>
      </c>
      <c r="R5" s="505">
        <v>39813</v>
      </c>
      <c r="S5" s="505">
        <v>40178</v>
      </c>
      <c r="T5" s="505">
        <v>40543</v>
      </c>
      <c r="U5" s="505">
        <v>40908</v>
      </c>
      <c r="V5" s="505">
        <v>41274</v>
      </c>
      <c r="W5" s="505">
        <v>41639</v>
      </c>
      <c r="X5" s="505">
        <v>42004</v>
      </c>
      <c r="Y5" s="505">
        <v>42369</v>
      </c>
      <c r="Z5" s="505">
        <v>42735</v>
      </c>
      <c r="AA5" s="505">
        <v>43100</v>
      </c>
    </row>
    <row r="6" spans="1:27" s="369" customFormat="1" ht="11.25">
      <c r="B6" s="501" t="s">
        <v>481</v>
      </c>
      <c r="C6" s="502">
        <v>7.8773535292489996E-2</v>
      </c>
      <c r="D6" s="502">
        <v>9.0437734481330009E-2</v>
      </c>
      <c r="E6" s="502">
        <v>8.3064043855640007E-2</v>
      </c>
      <c r="F6" s="502">
        <v>7.8172581627480003E-2</v>
      </c>
      <c r="G6" s="502">
        <v>6.7204606742169992E-2</v>
      </c>
      <c r="H6" s="502">
        <v>6.325768783072E-2</v>
      </c>
      <c r="I6" s="502">
        <v>5.7109990067650003E-2</v>
      </c>
      <c r="J6" s="502">
        <v>5.0248587056289998E-2</v>
      </c>
      <c r="K6" s="502">
        <v>4.9726599967729997E-2</v>
      </c>
      <c r="L6" s="502">
        <v>5.0171721521530002E-2</v>
      </c>
      <c r="M6" s="502">
        <v>4.8312402198150001E-2</v>
      </c>
      <c r="N6" s="502">
        <v>4.197795189580001E-2</v>
      </c>
      <c r="O6" s="502">
        <v>3.503544039578E-2</v>
      </c>
      <c r="P6" s="502">
        <v>3.032007769707E-2</v>
      </c>
      <c r="Q6" s="502">
        <v>2.656120736874E-2</v>
      </c>
      <c r="R6" s="502">
        <v>2.8384408467000001E-2</v>
      </c>
      <c r="S6" s="502">
        <v>3.6455407333999996E-2</v>
      </c>
      <c r="T6" s="502">
        <v>3.634551903449984E-2</v>
      </c>
      <c r="U6" s="502">
        <v>3.5408386416875236E-2</v>
      </c>
      <c r="V6" s="502">
        <v>3.8457160292732301E-2</v>
      </c>
      <c r="W6" s="502">
        <v>4.1183524961671311E-2</v>
      </c>
      <c r="X6" s="502">
        <v>3.967601915272894E-2</v>
      </c>
      <c r="Y6" s="502">
        <v>3.7516727983307713E-2</v>
      </c>
      <c r="Z6" s="502">
        <v>3.6983681404657173E-2</v>
      </c>
      <c r="AA6" s="502">
        <v>3.3336341650926173E-2</v>
      </c>
    </row>
    <row r="7" spans="1:27" s="369" customFormat="1" ht="11.25">
      <c r="B7" s="501" t="s">
        <v>545</v>
      </c>
      <c r="C7" s="502">
        <v>8.0515494830240009E-2</v>
      </c>
      <c r="D7" s="502">
        <v>9.3721850061630002E-2</v>
      </c>
      <c r="E7" s="502">
        <v>8.6504499579700009E-2</v>
      </c>
      <c r="F7" s="502">
        <v>8.3041149570459993E-2</v>
      </c>
      <c r="G7" s="502">
        <v>7.270064541448E-2</v>
      </c>
      <c r="H7" s="502">
        <v>6.5287886168250001E-2</v>
      </c>
      <c r="I7" s="502">
        <v>5.625102695907E-2</v>
      </c>
      <c r="J7" s="502">
        <v>4.8412718999899997E-2</v>
      </c>
      <c r="K7" s="502">
        <v>4.6955393291830003E-2</v>
      </c>
      <c r="L7" s="502">
        <v>4.6701664365729999E-2</v>
      </c>
      <c r="M7" s="502">
        <v>4.6301654734449998E-2</v>
      </c>
      <c r="N7" s="502">
        <v>4.1099770234859993E-2</v>
      </c>
      <c r="O7" s="502">
        <v>3.5370949407840004E-2</v>
      </c>
      <c r="P7" s="502">
        <v>3.1323831945799997E-2</v>
      </c>
      <c r="Q7" s="502">
        <v>2.763233102732E-2</v>
      </c>
      <c r="R7" s="502">
        <v>2.7691500938000001E-2</v>
      </c>
      <c r="S7" s="502">
        <v>3.4192032210000001E-2</v>
      </c>
      <c r="T7" s="502">
        <v>3.4726406112324866E-2</v>
      </c>
      <c r="U7" s="502">
        <v>3.3964754382832182E-2</v>
      </c>
      <c r="V7" s="502">
        <v>3.6334848040902201E-2</v>
      </c>
      <c r="W7" s="502">
        <v>3.7587296927461412E-2</v>
      </c>
      <c r="X7" s="502">
        <v>3.8842977244587948E-2</v>
      </c>
      <c r="Y7" s="502">
        <v>3.7138038609406288E-2</v>
      </c>
      <c r="Z7" s="502">
        <v>3.6220108432063094E-2</v>
      </c>
      <c r="AA7" s="502">
        <v>3.3097676763593403E-2</v>
      </c>
    </row>
    <row r="8" spans="1:27" s="369" customFormat="1" ht="11.25">
      <c r="B8" s="501" t="s">
        <v>668</v>
      </c>
      <c r="C8" s="502">
        <v>5.1165423118609998E-2</v>
      </c>
      <c r="D8" s="502">
        <v>4.2282160106899995E-2</v>
      </c>
      <c r="E8" s="502">
        <v>3.4074594573449996E-2</v>
      </c>
      <c r="F8" s="502">
        <v>2.6168252482979999E-2</v>
      </c>
      <c r="G8" s="502">
        <v>2.1395558471579999E-2</v>
      </c>
      <c r="H8" s="502">
        <v>3.9553185596899999E-2</v>
      </c>
      <c r="I8" s="502">
        <v>5.0244742382579997E-2</v>
      </c>
      <c r="J8" s="502">
        <v>5.5348351533590003E-2</v>
      </c>
      <c r="K8" s="502">
        <v>6.4906547338329998E-2</v>
      </c>
      <c r="L8" s="502">
        <v>7.4992331834680001E-2</v>
      </c>
      <c r="M8" s="502">
        <v>6.2509253487869995E-2</v>
      </c>
      <c r="N8" s="502">
        <v>4.3845687963009999E-2</v>
      </c>
      <c r="O8" s="502">
        <v>2.4493341084679997E-2</v>
      </c>
      <c r="P8" s="502">
        <v>1.456908959466E-2</v>
      </c>
      <c r="Q8" s="502">
        <v>1.2623286868179999E-2</v>
      </c>
      <c r="R8" s="502">
        <v>2.9434257788E-2</v>
      </c>
      <c r="S8" s="502">
        <v>5.2370849535999998E-2</v>
      </c>
      <c r="T8" s="502">
        <v>5.1545223780670488E-2</v>
      </c>
      <c r="U8" s="502">
        <v>5.1642451107695032E-2</v>
      </c>
      <c r="V8" s="502">
        <v>6.4914007286465333E-2</v>
      </c>
      <c r="W8" s="502">
        <v>7.8442087064075683E-2</v>
      </c>
      <c r="X8" s="502">
        <v>4.9172782045975819E-2</v>
      </c>
      <c r="Y8" s="502">
        <v>4.1581448191934905E-2</v>
      </c>
      <c r="Z8" s="502">
        <v>4.4022319718814561E-2</v>
      </c>
      <c r="AA8" s="502">
        <v>3.5694784656281835E-2</v>
      </c>
    </row>
    <row r="9" spans="1:27" s="427" customFormat="1" ht="13.5" customHeight="1">
      <c r="B9" s="503"/>
      <c r="AA9" s="329"/>
    </row>
    <row r="10" spans="1:27">
      <c r="B10" s="323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</row>
    <row r="11" spans="1:27">
      <c r="B11" s="323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</row>
    <row r="12" spans="1:27"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</row>
    <row r="13" spans="1:27">
      <c r="C13" s="329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</row>
    <row r="14" spans="1:27"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</row>
    <row r="36" spans="2:17">
      <c r="B36" s="1246" t="s">
        <v>923</v>
      </c>
      <c r="C36" s="1246"/>
      <c r="D36" s="1246"/>
      <c r="E36" s="1246"/>
      <c r="F36" s="1246"/>
      <c r="G36" s="1246"/>
      <c r="H36" s="1246"/>
      <c r="I36" s="1246"/>
      <c r="J36" s="1246"/>
      <c r="K36" s="1246"/>
      <c r="L36" s="1246"/>
      <c r="M36" s="1246"/>
      <c r="N36" s="1246"/>
      <c r="O36" s="1246"/>
      <c r="P36" s="1246"/>
      <c r="Q36" s="1246"/>
    </row>
    <row r="37" spans="2:17" ht="40.5" customHeight="1">
      <c r="B37" s="1591" t="s">
        <v>969</v>
      </c>
      <c r="C37" s="1591"/>
      <c r="D37" s="1591"/>
      <c r="E37" s="1591"/>
      <c r="F37" s="1591"/>
      <c r="G37" s="1591"/>
      <c r="H37" s="1591"/>
      <c r="I37" s="1591"/>
      <c r="J37" s="1591"/>
      <c r="K37" s="1591"/>
      <c r="L37" s="1591"/>
      <c r="M37" s="1591"/>
      <c r="N37" s="1591"/>
      <c r="O37" s="1591"/>
      <c r="P37" s="1591"/>
      <c r="Q37" s="1591"/>
    </row>
  </sheetData>
  <mergeCells count="1">
    <mergeCell ref="B37:Q3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4"/>
  <sheetViews>
    <sheetView showGridLines="0" zoomScaleNormal="100" workbookViewId="0">
      <selection activeCell="B1" sqref="B1"/>
    </sheetView>
  </sheetViews>
  <sheetFormatPr baseColWidth="10" defaultColWidth="11.42578125" defaultRowHeight="12.75"/>
  <cols>
    <col min="1" max="1" width="10.7109375" style="308" customWidth="1"/>
    <col min="2" max="2" width="33.28515625" style="308" customWidth="1"/>
    <col min="3" max="28" width="6.7109375" style="308" customWidth="1"/>
    <col min="29" max="29" width="8.140625" style="308" customWidth="1"/>
    <col min="30" max="37" width="11.42578125" style="308"/>
    <col min="38" max="38" width="11" style="308" customWidth="1"/>
    <col min="39" max="16384" width="11.42578125" style="308"/>
  </cols>
  <sheetData>
    <row r="1" spans="1:29" ht="31.15" customHeight="1">
      <c r="A1" s="534" t="s">
        <v>829</v>
      </c>
      <c r="C1" s="307"/>
    </row>
    <row r="2" spans="1:29" ht="23.25">
      <c r="B2" s="528" t="s">
        <v>769</v>
      </c>
    </row>
    <row r="3" spans="1:29">
      <c r="B3" s="323"/>
      <c r="C3" s="323"/>
      <c r="D3" s="323"/>
      <c r="E3" s="323"/>
      <c r="F3" s="424"/>
      <c r="G3" s="323"/>
      <c r="H3" s="323"/>
      <c r="I3" s="323"/>
    </row>
    <row r="4" spans="1:29">
      <c r="B4" s="338" t="s">
        <v>207</v>
      </c>
      <c r="C4" s="505">
        <v>33573</v>
      </c>
      <c r="D4" s="505">
        <v>33939</v>
      </c>
      <c r="E4" s="505">
        <v>34334</v>
      </c>
      <c r="F4" s="505">
        <v>34699</v>
      </c>
      <c r="G4" s="505">
        <v>35064</v>
      </c>
      <c r="H4" s="505">
        <v>35430</v>
      </c>
      <c r="I4" s="505">
        <v>35795</v>
      </c>
      <c r="J4" s="505">
        <v>36160</v>
      </c>
      <c r="K4" s="505">
        <v>36525</v>
      </c>
      <c r="L4" s="505">
        <v>36891</v>
      </c>
      <c r="M4" s="505">
        <v>37256</v>
      </c>
      <c r="N4" s="505">
        <v>37621</v>
      </c>
      <c r="O4" s="505">
        <v>37986</v>
      </c>
      <c r="P4" s="505">
        <v>38352</v>
      </c>
      <c r="Q4" s="505">
        <v>38717</v>
      </c>
      <c r="R4" s="504">
        <v>39082</v>
      </c>
      <c r="S4" s="504">
        <v>39447</v>
      </c>
      <c r="T4" s="504">
        <v>39783</v>
      </c>
      <c r="U4" s="504">
        <v>40178</v>
      </c>
      <c r="V4" s="504">
        <v>40543</v>
      </c>
      <c r="W4" s="504">
        <v>40908</v>
      </c>
      <c r="X4" s="504">
        <v>41274</v>
      </c>
      <c r="Y4" s="504">
        <v>41639</v>
      </c>
      <c r="Z4" s="504">
        <v>42004</v>
      </c>
      <c r="AA4" s="505">
        <v>42369</v>
      </c>
      <c r="AB4" s="505">
        <v>42735</v>
      </c>
      <c r="AC4" s="505">
        <v>43100</v>
      </c>
    </row>
    <row r="5" spans="1:29" ht="22.5">
      <c r="B5" s="506" t="s">
        <v>669</v>
      </c>
      <c r="C5" s="508">
        <v>48.93613453320873</v>
      </c>
      <c r="D5" s="508">
        <v>65.857975446561284</v>
      </c>
      <c r="E5" s="508">
        <v>77.254539999999992</v>
      </c>
      <c r="F5" s="508">
        <v>88.363573000000002</v>
      </c>
      <c r="G5" s="508">
        <v>82.870453999999995</v>
      </c>
      <c r="H5" s="508">
        <v>77.556577000000004</v>
      </c>
      <c r="I5" s="508">
        <v>69.432982999999993</v>
      </c>
      <c r="J5" s="508">
        <v>66.355111999999991</v>
      </c>
      <c r="K5" s="508">
        <v>63.818305000000002</v>
      </c>
      <c r="L5" s="508">
        <v>60.408516000000006</v>
      </c>
      <c r="M5" s="508">
        <v>61.646898999999998</v>
      </c>
      <c r="N5" s="508">
        <v>63.138764000000002</v>
      </c>
      <c r="O5" s="508">
        <v>61.155836999999998</v>
      </c>
      <c r="P5" s="508">
        <v>57.004209000000003</v>
      </c>
      <c r="Q5" s="508">
        <v>54.465607000000006</v>
      </c>
      <c r="R5" s="507">
        <v>52.355173000000001</v>
      </c>
      <c r="S5" s="507">
        <v>52.670161999999998</v>
      </c>
      <c r="T5" s="507">
        <v>60.853072999999995</v>
      </c>
      <c r="U5" s="507">
        <v>77.510721000000004</v>
      </c>
      <c r="V5" s="507">
        <v>81.8</v>
      </c>
      <c r="W5" s="507">
        <v>82.174447369159168</v>
      </c>
      <c r="X5" s="507">
        <v>88.098003418621929</v>
      </c>
      <c r="Y5" s="507">
        <v>94.678137748744916</v>
      </c>
      <c r="Z5" s="507">
        <v>91.971523553932371</v>
      </c>
      <c r="AA5" s="508">
        <v>90.143406951440426</v>
      </c>
      <c r="AB5" s="508">
        <v>92.614818039295201</v>
      </c>
      <c r="AC5" s="508">
        <v>87.208728778585737</v>
      </c>
    </row>
    <row r="6" spans="1:29">
      <c r="B6" s="340" t="s">
        <v>670</v>
      </c>
      <c r="C6" s="508">
        <v>26.678578016546815</v>
      </c>
      <c r="D6" s="508">
        <v>36.282866102503668</v>
      </c>
      <c r="E6" s="508">
        <v>40.059455999999997</v>
      </c>
      <c r="F6" s="508">
        <v>46.001855999999997</v>
      </c>
      <c r="G6" s="508">
        <v>39.853660000000005</v>
      </c>
      <c r="H6" s="508">
        <v>34.092605000000006</v>
      </c>
      <c r="I6" s="508">
        <v>27.301394000000002</v>
      </c>
      <c r="J6" s="508">
        <v>24.908604999999998</v>
      </c>
      <c r="K6" s="508">
        <v>22.701168000000003</v>
      </c>
      <c r="L6" s="508">
        <v>21.675716999999999</v>
      </c>
      <c r="M6" s="508">
        <v>23.385673999999998</v>
      </c>
      <c r="N6" s="508">
        <v>25.017071000000001</v>
      </c>
      <c r="O6" s="508">
        <v>24.698933</v>
      </c>
      <c r="P6" s="508">
        <v>22.074248000000001</v>
      </c>
      <c r="Q6" s="508">
        <v>19.734209</v>
      </c>
      <c r="R6" s="507">
        <v>19.388271</v>
      </c>
      <c r="S6" s="507">
        <v>20.389645999999999</v>
      </c>
      <c r="T6" s="507">
        <v>26.374008999999997</v>
      </c>
      <c r="U6" s="507">
        <v>36.999044000000005</v>
      </c>
      <c r="V6" s="507">
        <v>38.63547937900001</v>
      </c>
      <c r="W6" s="507">
        <v>38.138568018939637</v>
      </c>
      <c r="X6" s="507">
        <v>42.443419909358511</v>
      </c>
      <c r="Y6" s="507">
        <v>46.255302289180577</v>
      </c>
      <c r="Z6" s="507">
        <v>45.156674299445136</v>
      </c>
      <c r="AA6" s="508">
        <v>44.122830198423429</v>
      </c>
      <c r="AB6" s="508">
        <v>45.600145016468687</v>
      </c>
      <c r="AC6" s="508">
        <v>42.848077048599308</v>
      </c>
    </row>
    <row r="7" spans="1:29">
      <c r="B7" s="509" t="s">
        <v>11</v>
      </c>
      <c r="C7" s="511">
        <v>22.257556516661914</v>
      </c>
      <c r="D7" s="511">
        <v>29.575109344057616</v>
      </c>
      <c r="E7" s="511">
        <v>37.195084000000001</v>
      </c>
      <c r="F7" s="511">
        <v>42.361716999999999</v>
      </c>
      <c r="G7" s="511">
        <v>43.016794000000004</v>
      </c>
      <c r="H7" s="511">
        <v>43.463971999999998</v>
      </c>
      <c r="I7" s="511">
        <v>42.131588999999998</v>
      </c>
      <c r="J7" s="511">
        <v>41.446506999999997</v>
      </c>
      <c r="K7" s="511">
        <v>41.117137</v>
      </c>
      <c r="L7" s="511">
        <v>38.732799</v>
      </c>
      <c r="M7" s="511">
        <v>38.261224999999996</v>
      </c>
      <c r="N7" s="511">
        <v>38.121693</v>
      </c>
      <c r="O7" s="511">
        <v>36.456904000000002</v>
      </c>
      <c r="P7" s="511">
        <v>34.929961000000006</v>
      </c>
      <c r="Q7" s="511">
        <v>34.731397999999999</v>
      </c>
      <c r="R7" s="510">
        <v>32.966902000000005</v>
      </c>
      <c r="S7" s="510">
        <v>32.280515999999999</v>
      </c>
      <c r="T7" s="510">
        <v>34.479064000000001</v>
      </c>
      <c r="U7" s="510">
        <v>40.511677000000006</v>
      </c>
      <c r="V7" s="510">
        <v>43.293828992999998</v>
      </c>
      <c r="W7" s="510">
        <v>44.035879350219531</v>
      </c>
      <c r="X7" s="510">
        <v>45.654583509263411</v>
      </c>
      <c r="Y7" s="510">
        <v>48.422835459564375</v>
      </c>
      <c r="Z7" s="510">
        <v>46.8148492544872</v>
      </c>
      <c r="AA7" s="511">
        <v>46.020576753017082</v>
      </c>
      <c r="AB7" s="511">
        <v>47.014673022826592</v>
      </c>
      <c r="AC7" s="511">
        <v>44.360651729986508</v>
      </c>
    </row>
    <row r="8" spans="1:29">
      <c r="B8" s="512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</row>
    <row r="9" spans="1:29">
      <c r="B9" s="514" t="s">
        <v>671</v>
      </c>
      <c r="C9" s="515">
        <v>0.45482866043613707</v>
      </c>
      <c r="D9" s="515">
        <v>0.44907407407407413</v>
      </c>
      <c r="E9" s="515">
        <v>0.48146146491843722</v>
      </c>
      <c r="F9" s="515">
        <v>0.47940249088841164</v>
      </c>
      <c r="G9" s="515">
        <v>0.51908481157832209</v>
      </c>
      <c r="H9" s="515">
        <v>0.56041632678038378</v>
      </c>
      <c r="I9" s="515">
        <v>0.60679502996436152</v>
      </c>
      <c r="J9" s="515">
        <v>0.62461663842870163</v>
      </c>
      <c r="K9" s="515">
        <v>0.64428437890978141</v>
      </c>
      <c r="L9" s="515">
        <v>0.64118110433303799</v>
      </c>
      <c r="M9" s="515">
        <v>0.62065125124947484</v>
      </c>
      <c r="N9" s="515">
        <v>0.60377635837153854</v>
      </c>
      <c r="O9" s="515">
        <v>0.59613122456324164</v>
      </c>
      <c r="P9" s="515">
        <v>0.6127610857647372</v>
      </c>
      <c r="Q9" s="515">
        <v>0.6376757721620544</v>
      </c>
      <c r="R9" s="515">
        <v>0.62967802627641023</v>
      </c>
      <c r="S9" s="515">
        <v>0.61288051477798755</v>
      </c>
      <c r="T9" s="515">
        <v>0.5665952810632916</v>
      </c>
      <c r="U9" s="515">
        <v>0.52265901384145308</v>
      </c>
      <c r="V9" s="515">
        <v>0.52926441311735939</v>
      </c>
      <c r="W9" s="515">
        <v>0.53588287795101874</v>
      </c>
      <c r="X9" s="515">
        <v>0.51822495105051458</v>
      </c>
      <c r="Y9" s="515">
        <v>0.51144685152202718</v>
      </c>
      <c r="Z9" s="515">
        <v>0.50901461066951703</v>
      </c>
      <c r="AA9" s="515">
        <v>0.5105262637544643</v>
      </c>
      <c r="AB9" s="515">
        <v>0.50763661818002936</v>
      </c>
      <c r="AC9" s="515">
        <v>0.50763661818002936</v>
      </c>
    </row>
    <row r="10" spans="1:29">
      <c r="B10" s="323"/>
      <c r="C10" s="323"/>
      <c r="D10" s="323"/>
      <c r="E10" s="323"/>
      <c r="F10" s="323"/>
      <c r="G10" s="323"/>
      <c r="H10" s="323"/>
      <c r="I10" s="323"/>
    </row>
    <row r="11" spans="1:29">
      <c r="B11" s="323"/>
      <c r="C11" s="323"/>
      <c r="D11" s="323"/>
      <c r="E11" s="323"/>
      <c r="F11" s="323"/>
      <c r="G11" s="323"/>
      <c r="H11" s="323"/>
      <c r="I11" s="323"/>
      <c r="J11" s="323"/>
      <c r="K11" s="323"/>
    </row>
    <row r="12" spans="1:29">
      <c r="B12" s="323"/>
      <c r="C12" s="323"/>
      <c r="D12" s="323"/>
      <c r="E12" s="323"/>
      <c r="F12" s="323"/>
      <c r="G12" s="323"/>
      <c r="H12" s="323"/>
      <c r="I12" s="323"/>
      <c r="J12" s="323"/>
      <c r="K12" s="323"/>
    </row>
    <row r="13" spans="1:29">
      <c r="B13" s="323"/>
      <c r="C13" s="323"/>
      <c r="D13" s="323"/>
      <c r="E13" s="323"/>
      <c r="F13" s="323"/>
      <c r="G13" s="323"/>
      <c r="H13" s="323"/>
      <c r="I13" s="323"/>
      <c r="J13" s="323"/>
      <c r="K13" s="323"/>
    </row>
    <row r="14" spans="1:29">
      <c r="B14" s="323"/>
      <c r="C14" s="323"/>
      <c r="D14" s="323"/>
      <c r="E14" s="323"/>
      <c r="F14" s="323"/>
      <c r="G14" s="323"/>
      <c r="H14" s="323"/>
      <c r="I14" s="323"/>
      <c r="J14" s="323"/>
      <c r="K14" s="323"/>
    </row>
    <row r="15" spans="1:29">
      <c r="B15" s="323"/>
      <c r="C15" s="323"/>
      <c r="D15" s="323"/>
      <c r="E15" s="323"/>
      <c r="F15" s="323"/>
      <c r="G15" s="323"/>
      <c r="H15" s="323"/>
      <c r="I15" s="323"/>
      <c r="J15" s="323"/>
      <c r="K15" s="323"/>
    </row>
    <row r="16" spans="1:29">
      <c r="B16" s="323"/>
      <c r="C16" s="323"/>
      <c r="D16" s="323"/>
      <c r="E16" s="323"/>
      <c r="F16" s="323"/>
      <c r="G16" s="323"/>
      <c r="H16" s="323"/>
      <c r="I16" s="323"/>
      <c r="J16" s="323"/>
      <c r="K16" s="323"/>
    </row>
    <row r="17" spans="2:11">
      <c r="B17" s="323"/>
      <c r="C17" s="323"/>
      <c r="D17" s="323"/>
      <c r="E17" s="323"/>
      <c r="F17" s="323"/>
      <c r="G17" s="323"/>
      <c r="H17" s="323"/>
      <c r="I17" s="323"/>
      <c r="J17" s="323"/>
      <c r="K17" s="323"/>
    </row>
    <row r="18" spans="2:11">
      <c r="B18" s="323"/>
      <c r="C18" s="323"/>
      <c r="D18" s="323"/>
      <c r="E18" s="323"/>
      <c r="F18" s="323"/>
      <c r="G18" s="323"/>
      <c r="H18" s="323"/>
      <c r="I18" s="323"/>
      <c r="J18" s="323"/>
      <c r="K18" s="323"/>
    </row>
    <row r="19" spans="2:11">
      <c r="B19" s="323"/>
      <c r="C19" s="323"/>
      <c r="D19" s="323"/>
      <c r="E19" s="323"/>
      <c r="F19" s="323"/>
      <c r="G19" s="323"/>
      <c r="H19" s="323"/>
      <c r="I19" s="323"/>
      <c r="J19" s="323"/>
      <c r="K19" s="323"/>
    </row>
    <row r="20" spans="2:11">
      <c r="B20" s="323"/>
      <c r="C20" s="323"/>
      <c r="D20" s="323"/>
      <c r="E20" s="323"/>
      <c r="F20" s="323"/>
      <c r="G20" s="323"/>
      <c r="H20" s="323"/>
      <c r="I20" s="323"/>
      <c r="J20" s="323"/>
      <c r="K20" s="323"/>
    </row>
    <row r="21" spans="2:11">
      <c r="B21" s="323"/>
      <c r="C21" s="323"/>
      <c r="D21" s="323"/>
      <c r="E21" s="323"/>
      <c r="F21" s="323"/>
      <c r="G21" s="323"/>
      <c r="H21" s="323"/>
      <c r="I21" s="323"/>
      <c r="J21" s="323"/>
      <c r="K21" s="323"/>
    </row>
    <row r="22" spans="2:11">
      <c r="B22" s="323"/>
      <c r="C22" s="323"/>
      <c r="D22" s="323"/>
      <c r="E22" s="323"/>
      <c r="F22" s="323"/>
      <c r="G22" s="323"/>
      <c r="H22" s="323"/>
      <c r="I22" s="323"/>
      <c r="J22" s="323"/>
      <c r="K22" s="323"/>
    </row>
    <row r="23" spans="2:11">
      <c r="B23" s="323"/>
      <c r="C23" s="323"/>
      <c r="D23" s="323"/>
      <c r="E23" s="323"/>
      <c r="F23" s="323"/>
      <c r="G23" s="323"/>
      <c r="H23" s="323"/>
      <c r="I23" s="323"/>
      <c r="J23" s="323"/>
      <c r="K23" s="323"/>
    </row>
    <row r="24" spans="2:11">
      <c r="B24" s="323"/>
      <c r="C24" s="323"/>
      <c r="D24" s="323"/>
      <c r="E24" s="323"/>
      <c r="F24" s="323"/>
      <c r="G24" s="323"/>
      <c r="H24" s="323"/>
      <c r="I24" s="323"/>
      <c r="J24" s="323"/>
      <c r="K24" s="323"/>
    </row>
    <row r="25" spans="2:11">
      <c r="B25" s="323"/>
      <c r="C25" s="323"/>
      <c r="D25" s="323"/>
      <c r="E25" s="323"/>
      <c r="F25" s="323"/>
      <c r="G25" s="323"/>
      <c r="H25" s="323"/>
      <c r="I25" s="323"/>
      <c r="J25" s="323"/>
      <c r="K25" s="323"/>
    </row>
    <row r="26" spans="2:11">
      <c r="B26" s="323"/>
      <c r="C26" s="323"/>
      <c r="D26" s="323"/>
      <c r="E26" s="323"/>
      <c r="F26" s="323"/>
      <c r="G26" s="323"/>
      <c r="H26" s="323"/>
      <c r="I26" s="323"/>
      <c r="J26" s="323"/>
      <c r="K26" s="323"/>
    </row>
    <row r="27" spans="2:11">
      <c r="B27" s="323"/>
      <c r="C27" s="323"/>
      <c r="D27" s="323"/>
      <c r="E27" s="323"/>
      <c r="F27" s="323"/>
      <c r="G27" s="323"/>
      <c r="H27" s="323"/>
      <c r="I27" s="323"/>
      <c r="J27" s="323"/>
      <c r="K27" s="323"/>
    </row>
    <row r="38" spans="2:17">
      <c r="B38" s="1246" t="s">
        <v>923</v>
      </c>
      <c r="C38" s="1246"/>
      <c r="D38" s="1246"/>
      <c r="E38" s="1246"/>
      <c r="F38" s="1246"/>
      <c r="G38" s="1246"/>
      <c r="H38" s="1246"/>
      <c r="I38" s="1246"/>
      <c r="J38" s="1246"/>
      <c r="K38" s="1246"/>
      <c r="L38" s="1246"/>
      <c r="M38" s="1246"/>
      <c r="N38" s="1246"/>
      <c r="O38" s="1246"/>
      <c r="P38" s="1246"/>
      <c r="Q38" s="1246"/>
    </row>
    <row r="39" spans="2:17" ht="39.75" customHeight="1">
      <c r="B39" s="1591" t="s">
        <v>969</v>
      </c>
      <c r="C39" s="1591"/>
      <c r="D39" s="1591"/>
      <c r="E39" s="1591"/>
      <c r="F39" s="1591"/>
      <c r="G39" s="1591"/>
      <c r="H39" s="1591"/>
      <c r="I39" s="1591"/>
      <c r="J39" s="1591"/>
      <c r="K39" s="1591"/>
      <c r="L39" s="1591"/>
      <c r="M39" s="1591"/>
      <c r="N39" s="1591"/>
      <c r="O39" s="1591"/>
      <c r="P39" s="1591"/>
      <c r="Q39" s="1591"/>
    </row>
    <row r="44" spans="2:17">
      <c r="C44" s="1592"/>
      <c r="D44" s="1592"/>
      <c r="E44" s="1592"/>
      <c r="F44" s="1592"/>
      <c r="G44" s="1592"/>
      <c r="H44" s="1592"/>
    </row>
  </sheetData>
  <mergeCells count="2">
    <mergeCell ref="C44:H44"/>
    <mergeCell ref="B39:Q39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colBreaks count="1" manualBreakCount="1">
    <brk id="15" max="47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63.7109375" customWidth="1"/>
    <col min="3" max="4" width="7.85546875" customWidth="1"/>
    <col min="5" max="8" width="7.5703125" customWidth="1"/>
    <col min="9" max="9" width="10.28515625" customWidth="1"/>
    <col min="10" max="14" width="12" customWidth="1"/>
  </cols>
  <sheetData>
    <row r="1" spans="1:8" s="242" customFormat="1" ht="31.15" customHeight="1">
      <c r="A1" s="534" t="s">
        <v>829</v>
      </c>
    </row>
    <row r="2" spans="1:8" s="132" customFormat="1" ht="23.25">
      <c r="A2" s="242"/>
      <c r="B2" s="528" t="s">
        <v>285</v>
      </c>
    </row>
    <row r="3" spans="1:8" ht="15.75" thickBot="1">
      <c r="B3" s="242"/>
      <c r="C3" s="242"/>
      <c r="D3" s="242"/>
      <c r="E3" s="242"/>
      <c r="F3" s="242"/>
      <c r="G3" s="242"/>
      <c r="H3" s="242"/>
    </row>
    <row r="4" spans="1:8" ht="15.75" customHeight="1" thickBot="1">
      <c r="B4" s="101"/>
      <c r="C4" s="1593" t="s">
        <v>50</v>
      </c>
      <c r="D4" s="1594"/>
      <c r="E4" s="1593" t="s">
        <v>185</v>
      </c>
      <c r="F4" s="1594"/>
      <c r="G4" s="1593" t="s">
        <v>51</v>
      </c>
      <c r="H4" s="1594"/>
    </row>
    <row r="5" spans="1:8" ht="15.75" thickBot="1">
      <c r="B5" s="149" t="s">
        <v>154</v>
      </c>
      <c r="C5" s="219">
        <v>2016</v>
      </c>
      <c r="D5" s="220">
        <v>2017</v>
      </c>
      <c r="E5" s="219">
        <v>2016</v>
      </c>
      <c r="F5" s="220">
        <v>2017</v>
      </c>
      <c r="G5" s="219">
        <v>2016</v>
      </c>
      <c r="H5" s="220">
        <v>2017</v>
      </c>
    </row>
    <row r="6" spans="1:8" ht="15.75" thickBot="1">
      <c r="B6" s="224" t="s">
        <v>959</v>
      </c>
      <c r="C6" s="81">
        <v>773.26873673507328</v>
      </c>
      <c r="D6" s="82">
        <v>789.7824822384481</v>
      </c>
      <c r="E6" s="81">
        <v>40.392145340873441</v>
      </c>
      <c r="F6" s="82">
        <v>49.969141008569991</v>
      </c>
      <c r="G6" s="81">
        <v>813.6608820759468</v>
      </c>
      <c r="H6" s="82">
        <v>839.75162324701819</v>
      </c>
    </row>
    <row r="7" spans="1:8">
      <c r="B7" s="145" t="s">
        <v>256</v>
      </c>
      <c r="C7" s="86">
        <v>393.3031164342417</v>
      </c>
      <c r="D7" s="173">
        <v>470.05889465919677</v>
      </c>
      <c r="E7" s="86">
        <v>18.458207281570004</v>
      </c>
      <c r="F7" s="173">
        <v>35.182513002129994</v>
      </c>
      <c r="G7" s="86">
        <v>411.76132371581173</v>
      </c>
      <c r="H7" s="173">
        <v>505.24140766132678</v>
      </c>
    </row>
    <row r="8" spans="1:8">
      <c r="B8" s="225" t="s">
        <v>116</v>
      </c>
      <c r="C8" s="227">
        <v>390.61451860007298</v>
      </c>
      <c r="D8" s="226">
        <v>467.12818668922904</v>
      </c>
      <c r="E8" s="227">
        <v>18.113554020340001</v>
      </c>
      <c r="F8" s="226">
        <v>34.764542095910002</v>
      </c>
      <c r="G8" s="227">
        <v>408.728072620413</v>
      </c>
      <c r="H8" s="226">
        <v>501.89272878513907</v>
      </c>
    </row>
    <row r="9" spans="1:8" ht="15.75" thickBot="1">
      <c r="B9" s="158" t="s">
        <v>960</v>
      </c>
      <c r="C9" s="91">
        <v>379.96562030083157</v>
      </c>
      <c r="D9" s="92">
        <v>319.72358757925133</v>
      </c>
      <c r="E9" s="91">
        <v>21.933938059303436</v>
      </c>
      <c r="F9" s="92">
        <v>14.786628006439999</v>
      </c>
      <c r="G9" s="91">
        <v>401.89955836013502</v>
      </c>
      <c r="H9" s="92">
        <v>334.51021558569136</v>
      </c>
    </row>
    <row r="10" spans="1:8" ht="15.75" thickBot="1">
      <c r="B10" s="81" t="s">
        <v>260</v>
      </c>
      <c r="C10" s="81">
        <v>33.768450547995322</v>
      </c>
      <c r="D10" s="82">
        <v>21.906960773868391</v>
      </c>
      <c r="E10" s="81">
        <v>2.5332054424499999</v>
      </c>
      <c r="F10" s="82">
        <v>1.29323697634</v>
      </c>
      <c r="G10" s="81">
        <v>36.301655990445319</v>
      </c>
      <c r="H10" s="82">
        <v>23.200197750208392</v>
      </c>
    </row>
    <row r="11" spans="1:8" ht="27.75" thickBot="1">
      <c r="B11" s="239" t="s">
        <v>961</v>
      </c>
      <c r="C11" s="983">
        <v>26.219967096313283</v>
      </c>
      <c r="D11" s="1250">
        <v>14.33290143714723</v>
      </c>
      <c r="E11" s="983">
        <v>1.96286484362</v>
      </c>
      <c r="F11" s="1250">
        <v>0.68211071990999994</v>
      </c>
      <c r="G11" s="983">
        <v>28.182831939933283</v>
      </c>
      <c r="H11" s="1250">
        <v>15.01501215705723</v>
      </c>
    </row>
    <row r="12" spans="1:8" ht="15.75" thickBot="1">
      <c r="B12" s="81" t="s">
        <v>261</v>
      </c>
      <c r="C12" s="81">
        <v>31.146033801142771</v>
      </c>
      <c r="D12" s="82">
        <v>52.805451226789003</v>
      </c>
      <c r="E12" s="81">
        <v>0.53473553899999993</v>
      </c>
      <c r="F12" s="82">
        <v>0.55916897100000007</v>
      </c>
      <c r="G12" s="81">
        <v>31.680769340142771</v>
      </c>
      <c r="H12" s="82">
        <v>53.364620197789002</v>
      </c>
    </row>
    <row r="13" spans="1:8">
      <c r="B13" s="228" t="s">
        <v>259</v>
      </c>
      <c r="C13" s="983">
        <v>9.8478956387234895</v>
      </c>
      <c r="D13" s="229">
        <v>11.254171781854371</v>
      </c>
      <c r="E13" s="983">
        <v>0.37441384995999999</v>
      </c>
      <c r="F13" s="229">
        <v>0.26301752939</v>
      </c>
      <c r="G13" s="983">
        <v>10.222309488683489</v>
      </c>
      <c r="H13" s="229">
        <v>11.517189311244371</v>
      </c>
    </row>
    <row r="14" spans="1:8" ht="15.75" thickBot="1">
      <c r="B14" s="225" t="s">
        <v>264</v>
      </c>
      <c r="C14" s="984">
        <v>17.669726649868927</v>
      </c>
      <c r="D14" s="230">
        <v>34.84919951694333</v>
      </c>
      <c r="E14" s="984">
        <v>3.2752800000000002E-3</v>
      </c>
      <c r="F14" s="230">
        <v>4.9320959999999997E-2</v>
      </c>
      <c r="G14" s="984">
        <v>17.673001929868928</v>
      </c>
      <c r="H14" s="230">
        <v>34.898520476943332</v>
      </c>
    </row>
    <row r="15" spans="1:8" ht="15.75" thickBot="1">
      <c r="B15" s="81" t="s">
        <v>262</v>
      </c>
      <c r="C15" s="81">
        <v>838.18322108421137</v>
      </c>
      <c r="D15" s="82">
        <v>864.49489423910552</v>
      </c>
      <c r="E15" s="81">
        <v>43.460086322323441</v>
      </c>
      <c r="F15" s="82">
        <v>51.821546955909987</v>
      </c>
      <c r="G15" s="81">
        <v>881.64330740653486</v>
      </c>
      <c r="H15" s="82">
        <v>916.31644119501561</v>
      </c>
    </row>
    <row r="16" spans="1:8">
      <c r="C16" s="242"/>
      <c r="D16" s="223"/>
      <c r="E16" s="242"/>
      <c r="F16" s="242"/>
      <c r="G16" s="242"/>
      <c r="H16" s="242"/>
    </row>
    <row r="17" spans="2:8">
      <c r="B17" s="143" t="s">
        <v>923</v>
      </c>
    </row>
    <row r="18" spans="2:8">
      <c r="B18" s="143" t="s">
        <v>921</v>
      </c>
    </row>
    <row r="19" spans="2:8">
      <c r="B19" s="143" t="s">
        <v>1032</v>
      </c>
    </row>
    <row r="20" spans="2:8" ht="38.25" customHeight="1">
      <c r="B20" s="1595" t="s">
        <v>1132</v>
      </c>
      <c r="C20" s="1595"/>
      <c r="D20" s="1595"/>
      <c r="E20" s="1595"/>
      <c r="F20" s="1595"/>
      <c r="G20" s="1595"/>
      <c r="H20" s="1595"/>
    </row>
    <row r="21" spans="2:8" ht="44.25" customHeight="1">
      <c r="B21" s="1595" t="s">
        <v>1033</v>
      </c>
      <c r="C21" s="1595"/>
      <c r="D21" s="1595"/>
      <c r="E21" s="1595"/>
      <c r="F21" s="1595"/>
      <c r="G21" s="1595"/>
      <c r="H21" s="1595"/>
    </row>
    <row r="22" spans="2:8">
      <c r="B22" s="242"/>
    </row>
  </sheetData>
  <mergeCells count="5">
    <mergeCell ref="C4:D4"/>
    <mergeCell ref="E4:F4"/>
    <mergeCell ref="G4:H4"/>
    <mergeCell ref="B20:H20"/>
    <mergeCell ref="B21:H2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showGridLines="0" zoomScale="90" zoomScaleNormal="9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0.140625" style="196" customWidth="1"/>
    <col min="3" max="3" width="23.140625" style="196" customWidth="1"/>
    <col min="4" max="4" width="30.28515625" style="196" customWidth="1"/>
    <col min="5" max="5" width="23.140625" style="196" customWidth="1"/>
    <col min="6" max="6" width="12.5703125" style="196" customWidth="1"/>
    <col min="7" max="7" width="19.7109375" style="196" customWidth="1"/>
    <col min="8" max="8" width="24.140625" style="172" bestFit="1" customWidth="1"/>
    <col min="9" max="9" width="7.5703125" style="172" bestFit="1" customWidth="1"/>
    <col min="10" max="10" width="5.7109375" style="172" bestFit="1" customWidth="1"/>
    <col min="11" max="12" width="23.85546875" style="172" bestFit="1" customWidth="1"/>
    <col min="13" max="62" width="23.85546875" style="196" bestFit="1" customWidth="1"/>
    <col min="63" max="63" width="12.5703125" style="196" bestFit="1" customWidth="1"/>
    <col min="64" max="16384" width="11.5703125" style="196"/>
  </cols>
  <sheetData>
    <row r="1" spans="1:14" s="242" customFormat="1" ht="31.15" customHeight="1">
      <c r="A1" s="534" t="s">
        <v>829</v>
      </c>
      <c r="H1" s="172"/>
      <c r="I1" s="172"/>
      <c r="J1" s="172"/>
      <c r="K1" s="172"/>
      <c r="L1" s="172"/>
    </row>
    <row r="2" spans="1:14" ht="24" customHeight="1">
      <c r="B2" s="528" t="s">
        <v>257</v>
      </c>
      <c r="C2" s="172"/>
      <c r="D2" s="172"/>
      <c r="E2" s="172"/>
      <c r="F2" s="172"/>
      <c r="H2" s="196"/>
      <c r="I2" s="196"/>
      <c r="J2" s="196"/>
      <c r="K2" s="196"/>
      <c r="L2" s="196"/>
    </row>
    <row r="3" spans="1:14" s="172" customFormat="1" ht="23.25">
      <c r="B3" s="198"/>
      <c r="C3" s="198"/>
      <c r="D3" s="198"/>
      <c r="E3" s="198"/>
      <c r="F3" s="198"/>
    </row>
    <row r="4" spans="1:14" s="172" customFormat="1" ht="23.25">
      <c r="B4" s="198"/>
      <c r="C4" s="198"/>
      <c r="D4" s="198"/>
      <c r="E4" s="198"/>
    </row>
    <row r="5" spans="1:14" s="172" customFormat="1" ht="23.25">
      <c r="B5" s="198"/>
      <c r="C5" s="198"/>
      <c r="D5" s="198"/>
      <c r="E5" s="198"/>
    </row>
    <row r="6" spans="1:14" s="172" customFormat="1" ht="23.25">
      <c r="B6" s="198"/>
      <c r="C6" s="198"/>
      <c r="D6" s="198"/>
      <c r="E6" s="198"/>
    </row>
    <row r="7" spans="1:14" s="172" customFormat="1" ht="23.25">
      <c r="B7" s="198"/>
      <c r="C7" s="198"/>
      <c r="D7" s="198"/>
      <c r="E7" s="198"/>
    </row>
    <row r="8" spans="1:14" s="172" customFormat="1" ht="23.25">
      <c r="B8" s="198"/>
      <c r="C8" s="198"/>
      <c r="D8" s="198"/>
      <c r="E8" s="198"/>
      <c r="M8" s="242"/>
      <c r="N8" s="242"/>
    </row>
    <row r="9" spans="1:14" s="172" customFormat="1" ht="23.25">
      <c r="B9" s="198"/>
      <c r="C9" s="198"/>
      <c r="D9" s="198"/>
      <c r="E9" s="198"/>
      <c r="F9" s="198"/>
      <c r="G9" s="198"/>
      <c r="M9" s="242"/>
      <c r="N9" s="242"/>
    </row>
    <row r="10" spans="1:14" s="172" customFormat="1" ht="23.25">
      <c r="B10" s="198"/>
      <c r="C10" s="198"/>
      <c r="D10" s="198"/>
      <c r="E10" s="196"/>
      <c r="F10" s="196"/>
      <c r="G10" s="196"/>
      <c r="M10" s="242"/>
      <c r="N10" s="242"/>
    </row>
    <row r="11" spans="1:14" s="172" customFormat="1" ht="23.25">
      <c r="B11" s="198"/>
      <c r="C11" s="198"/>
      <c r="D11" s="198"/>
      <c r="E11" s="196"/>
      <c r="F11" s="196"/>
      <c r="G11" s="196"/>
      <c r="M11" s="242"/>
      <c r="N11" s="242"/>
    </row>
    <row r="12" spans="1:14">
      <c r="B12" s="1251" t="s">
        <v>923</v>
      </c>
      <c r="C12" s="1251"/>
      <c r="D12" s="1251"/>
      <c r="E12" s="1251"/>
    </row>
    <row r="13" spans="1:14">
      <c r="B13" s="1251" t="s">
        <v>921</v>
      </c>
      <c r="C13" s="1251"/>
      <c r="D13" s="1252"/>
      <c r="E13" s="1251"/>
    </row>
    <row r="14" spans="1:14" ht="57" customHeight="1">
      <c r="B14" s="1596" t="s">
        <v>962</v>
      </c>
      <c r="C14" s="1596"/>
      <c r="D14" s="1596"/>
      <c r="E14" s="1596"/>
    </row>
    <row r="15" spans="1:14">
      <c r="D15" s="172"/>
    </row>
    <row r="16" spans="1:14">
      <c r="D16" s="172"/>
    </row>
    <row r="17" spans="2:6">
      <c r="D17" s="172"/>
    </row>
    <row r="23" spans="2:6">
      <c r="F23" s="1055"/>
    </row>
    <row r="24" spans="2:6">
      <c r="C24" s="1390">
        <v>2016</v>
      </c>
      <c r="D24" s="1390">
        <v>2017</v>
      </c>
      <c r="F24" s="1055"/>
    </row>
    <row r="25" spans="2:6">
      <c r="B25" s="1391" t="s">
        <v>120</v>
      </c>
      <c r="C25" s="579">
        <v>1.2003708143611371</v>
      </c>
      <c r="D25" s="1388">
        <v>1.334625</v>
      </c>
      <c r="F25" s="1055"/>
    </row>
    <row r="26" spans="2:6">
      <c r="B26" s="1391" t="s">
        <v>121</v>
      </c>
      <c r="C26" s="579">
        <v>1.3091924698680815</v>
      </c>
      <c r="D26" s="1388">
        <v>0.21781800000000007</v>
      </c>
    </row>
    <row r="27" spans="2:6">
      <c r="B27" s="1391" t="s">
        <v>122</v>
      </c>
      <c r="C27" s="579">
        <v>1.9561336051677753</v>
      </c>
      <c r="D27" s="1388">
        <v>1.3827320000000001</v>
      </c>
    </row>
    <row r="28" spans="2:6">
      <c r="B28" s="1391" t="s">
        <v>667</v>
      </c>
      <c r="C28" s="586">
        <v>1.3003676165917144</v>
      </c>
      <c r="D28" s="1389">
        <v>1.3287231585369124</v>
      </c>
    </row>
  </sheetData>
  <mergeCells count="1">
    <mergeCell ref="B14:E1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4"/>
  <sheetViews>
    <sheetView showGridLines="0" zoomScaleNormal="100" workbookViewId="0">
      <selection activeCell="B1" sqref="B1"/>
    </sheetView>
  </sheetViews>
  <sheetFormatPr baseColWidth="10" defaultColWidth="11.42578125" defaultRowHeight="15"/>
  <cols>
    <col min="1" max="1" width="11.42578125" style="116"/>
    <col min="2" max="2" width="22.7109375" style="116" bestFit="1" customWidth="1"/>
    <col min="3" max="3" width="5.140625" style="116" bestFit="1" customWidth="1"/>
    <col min="4" max="22" width="4.85546875" style="116" bestFit="1" customWidth="1"/>
    <col min="23" max="23" width="5.7109375" style="116" bestFit="1" customWidth="1"/>
    <col min="24" max="33" width="5.42578125" style="116" bestFit="1" customWidth="1"/>
    <col min="34" max="38" width="4.85546875" style="116" bestFit="1" customWidth="1"/>
    <col min="39" max="43" width="7" style="116" bestFit="1" customWidth="1"/>
    <col min="44" max="16384" width="11.42578125" style="116"/>
  </cols>
  <sheetData>
    <row r="1" spans="1:43" ht="30">
      <c r="A1" s="534" t="s">
        <v>829</v>
      </c>
      <c r="B1" s="242"/>
      <c r="C1" s="242"/>
    </row>
    <row r="5" spans="1:43">
      <c r="B5" s="159"/>
      <c r="C5" s="1343">
        <v>2007</v>
      </c>
      <c r="D5" s="1598">
        <v>2008</v>
      </c>
      <c r="E5" s="1599"/>
      <c r="F5" s="1599"/>
      <c r="G5" s="1600"/>
      <c r="H5" s="1598">
        <v>2009</v>
      </c>
      <c r="I5" s="1599"/>
      <c r="J5" s="1599"/>
      <c r="K5" s="1600"/>
      <c r="L5" s="1598">
        <v>2010</v>
      </c>
      <c r="M5" s="1599"/>
      <c r="N5" s="1599"/>
      <c r="O5" s="1600"/>
      <c r="P5" s="1598">
        <v>2011</v>
      </c>
      <c r="Q5" s="1599"/>
      <c r="R5" s="1599"/>
      <c r="S5" s="1600"/>
      <c r="T5" s="1598">
        <v>2012</v>
      </c>
      <c r="U5" s="1599"/>
      <c r="V5" s="1599"/>
      <c r="W5" s="1600"/>
      <c r="X5" s="1597">
        <v>2013</v>
      </c>
      <c r="Y5" s="1597"/>
      <c r="Z5" s="1597"/>
      <c r="AA5" s="1597"/>
      <c r="AB5" s="1597">
        <v>2014</v>
      </c>
      <c r="AC5" s="1597"/>
      <c r="AD5" s="1597"/>
      <c r="AE5" s="1597"/>
      <c r="AF5" s="1597">
        <v>2015</v>
      </c>
      <c r="AG5" s="1597"/>
      <c r="AH5" s="1597"/>
      <c r="AI5" s="1597"/>
      <c r="AJ5" s="1597">
        <v>2016</v>
      </c>
      <c r="AK5" s="1597"/>
      <c r="AL5" s="1597"/>
      <c r="AM5" s="1597"/>
      <c r="AN5" s="1597">
        <v>2017</v>
      </c>
      <c r="AO5" s="1597"/>
      <c r="AP5" s="1597"/>
      <c r="AQ5" s="1597"/>
    </row>
    <row r="6" spans="1:43">
      <c r="C6" s="1344" t="s">
        <v>672</v>
      </c>
      <c r="D6" s="1344" t="s">
        <v>673</v>
      </c>
      <c r="E6" s="1344" t="s">
        <v>674</v>
      </c>
      <c r="F6" s="1344" t="s">
        <v>675</v>
      </c>
      <c r="G6" s="1344" t="s">
        <v>676</v>
      </c>
      <c r="H6" s="1344" t="s">
        <v>673</v>
      </c>
      <c r="I6" s="1344" t="s">
        <v>674</v>
      </c>
      <c r="J6" s="1344" t="s">
        <v>675</v>
      </c>
      <c r="K6" s="1344" t="s">
        <v>676</v>
      </c>
      <c r="L6" s="1344" t="s">
        <v>673</v>
      </c>
      <c r="M6" s="1344" t="s">
        <v>674</v>
      </c>
      <c r="N6" s="1344" t="s">
        <v>675</v>
      </c>
      <c r="O6" s="1344" t="s">
        <v>676</v>
      </c>
      <c r="P6" s="1344" t="s">
        <v>673</v>
      </c>
      <c r="Q6" s="1344" t="s">
        <v>674</v>
      </c>
      <c r="R6" s="1344" t="s">
        <v>675</v>
      </c>
      <c r="S6" s="1344" t="s">
        <v>676</v>
      </c>
      <c r="T6" s="1344" t="s">
        <v>673</v>
      </c>
      <c r="U6" s="1344" t="s">
        <v>674</v>
      </c>
      <c r="V6" s="1344" t="s">
        <v>675</v>
      </c>
      <c r="W6" s="1344" t="s">
        <v>676</v>
      </c>
      <c r="X6" s="1344" t="s">
        <v>673</v>
      </c>
      <c r="Y6" s="1344" t="s">
        <v>674</v>
      </c>
      <c r="Z6" s="1344" t="s">
        <v>675</v>
      </c>
      <c r="AA6" s="1344" t="s">
        <v>676</v>
      </c>
      <c r="AB6" s="1344" t="s">
        <v>673</v>
      </c>
      <c r="AC6" s="1344" t="s">
        <v>674</v>
      </c>
      <c r="AD6" s="1344" t="s">
        <v>675</v>
      </c>
      <c r="AE6" s="1344" t="s">
        <v>676</v>
      </c>
      <c r="AF6" s="1344" t="s">
        <v>673</v>
      </c>
      <c r="AG6" s="1344" t="s">
        <v>674</v>
      </c>
      <c r="AH6" s="1344" t="s">
        <v>675</v>
      </c>
      <c r="AI6" s="1344" t="s">
        <v>676</v>
      </c>
      <c r="AJ6" s="1344" t="s">
        <v>673</v>
      </c>
      <c r="AK6" s="1344" t="s">
        <v>674</v>
      </c>
      <c r="AL6" s="1344" t="s">
        <v>675</v>
      </c>
      <c r="AM6" s="1344" t="s">
        <v>676</v>
      </c>
      <c r="AN6" s="1344" t="s">
        <v>673</v>
      </c>
      <c r="AO6" s="1344" t="s">
        <v>674</v>
      </c>
      <c r="AP6" s="1344" t="s">
        <v>675</v>
      </c>
      <c r="AQ6" s="1344" t="s">
        <v>676</v>
      </c>
    </row>
    <row r="7" spans="1:43">
      <c r="B7" s="516" t="s">
        <v>677</v>
      </c>
      <c r="C7" s="517">
        <v>2142</v>
      </c>
      <c r="D7" s="517">
        <v>2188</v>
      </c>
      <c r="E7" s="517">
        <v>2226</v>
      </c>
      <c r="F7" s="517">
        <v>2306</v>
      </c>
      <c r="G7" s="517">
        <v>2288</v>
      </c>
      <c r="H7" s="517">
        <v>2279</v>
      </c>
      <c r="I7" s="517">
        <v>2231</v>
      </c>
      <c r="J7" s="517">
        <v>2219</v>
      </c>
      <c r="K7" s="517">
        <v>2218</v>
      </c>
      <c r="L7" s="517">
        <v>2248</v>
      </c>
      <c r="M7" s="517">
        <v>2294</v>
      </c>
      <c r="N7" s="517">
        <v>2309</v>
      </c>
      <c r="O7" s="517">
        <v>2394</v>
      </c>
      <c r="P7" s="517">
        <v>2400</v>
      </c>
      <c r="Q7" s="517">
        <v>2430</v>
      </c>
      <c r="R7" s="517">
        <v>2461</v>
      </c>
      <c r="S7" s="517">
        <v>2434</v>
      </c>
      <c r="T7" s="518">
        <v>2422</v>
      </c>
      <c r="U7" s="518">
        <v>2419</v>
      </c>
      <c r="V7" s="518">
        <v>2409</v>
      </c>
      <c r="W7" s="518">
        <v>2409</v>
      </c>
      <c r="X7" s="518">
        <v>2415</v>
      </c>
      <c r="Y7" s="518">
        <v>2404</v>
      </c>
      <c r="Z7" s="518">
        <v>2387</v>
      </c>
      <c r="AA7" s="518">
        <v>2386</v>
      </c>
      <c r="AB7" s="518">
        <v>2400</v>
      </c>
      <c r="AC7" s="518">
        <v>2376</v>
      </c>
      <c r="AD7" s="518">
        <v>2390</v>
      </c>
      <c r="AE7" s="518">
        <v>2411</v>
      </c>
      <c r="AF7" s="518">
        <v>2476</v>
      </c>
      <c r="AG7" s="518">
        <v>2494</v>
      </c>
      <c r="AH7" s="518">
        <v>2485</v>
      </c>
      <c r="AI7" s="518">
        <v>2484</v>
      </c>
      <c r="AJ7" s="518">
        <v>2505</v>
      </c>
      <c r="AK7" s="518">
        <v>2530</v>
      </c>
      <c r="AL7" s="518">
        <v>2575</v>
      </c>
      <c r="AM7" s="518">
        <v>2620.3112514705813</v>
      </c>
      <c r="AN7" s="518">
        <v>2650.4313241451405</v>
      </c>
      <c r="AO7" s="518">
        <v>2653.5569973009301</v>
      </c>
      <c r="AP7" s="518">
        <v>2672.0046245406493</v>
      </c>
      <c r="AQ7" s="518">
        <v>2729.6184159503259</v>
      </c>
    </row>
    <row r="8" spans="1:43">
      <c r="B8" s="516" t="s">
        <v>678</v>
      </c>
      <c r="C8" s="517">
        <v>1657</v>
      </c>
      <c r="D8" s="517">
        <v>1682</v>
      </c>
      <c r="E8" s="517">
        <v>1674</v>
      </c>
      <c r="F8" s="517">
        <v>1723</v>
      </c>
      <c r="G8" s="517">
        <v>1785</v>
      </c>
      <c r="H8" s="517">
        <v>1834</v>
      </c>
      <c r="I8" s="517">
        <v>1850</v>
      </c>
      <c r="J8" s="517">
        <v>1861</v>
      </c>
      <c r="K8" s="517">
        <v>1893</v>
      </c>
      <c r="L8" s="517">
        <v>1910</v>
      </c>
      <c r="M8" s="517">
        <v>1956</v>
      </c>
      <c r="N8" s="517">
        <v>1990</v>
      </c>
      <c r="O8" s="517">
        <v>2134</v>
      </c>
      <c r="P8" s="517">
        <v>2133</v>
      </c>
      <c r="Q8" s="517">
        <v>2175</v>
      </c>
      <c r="R8" s="517">
        <v>2123</v>
      </c>
      <c r="S8" s="517">
        <v>2140</v>
      </c>
      <c r="T8" s="518">
        <v>2198</v>
      </c>
      <c r="U8" s="518">
        <v>2200</v>
      </c>
      <c r="V8" s="518">
        <v>2226</v>
      </c>
      <c r="W8" s="518">
        <v>2263</v>
      </c>
      <c r="X8" s="518">
        <v>2286</v>
      </c>
      <c r="Y8" s="518">
        <v>2340</v>
      </c>
      <c r="Z8" s="518">
        <v>2313</v>
      </c>
      <c r="AA8" s="518">
        <v>2356</v>
      </c>
      <c r="AB8" s="518">
        <v>2348</v>
      </c>
      <c r="AC8" s="518">
        <v>2317</v>
      </c>
      <c r="AD8" s="518">
        <v>2345</v>
      </c>
      <c r="AE8" s="518">
        <v>2389</v>
      </c>
      <c r="AF8" s="518">
        <v>2458</v>
      </c>
      <c r="AG8" s="518">
        <v>2490</v>
      </c>
      <c r="AH8" s="518">
        <v>2513</v>
      </c>
      <c r="AI8" s="518">
        <v>2569</v>
      </c>
      <c r="AJ8" s="518">
        <v>2602</v>
      </c>
      <c r="AK8" s="518">
        <v>2637</v>
      </c>
      <c r="AL8" s="518">
        <v>2646</v>
      </c>
      <c r="AM8" s="518">
        <v>2728.3816611773113</v>
      </c>
      <c r="AN8" s="518">
        <v>2778.4433516692043</v>
      </c>
      <c r="AO8" s="518">
        <v>2805.7249674257027</v>
      </c>
      <c r="AP8" s="518">
        <v>2811.6656741223792</v>
      </c>
      <c r="AQ8" s="518">
        <v>2816.6065739634578</v>
      </c>
    </row>
    <row r="9" spans="1:43">
      <c r="B9" s="516" t="s">
        <v>679</v>
      </c>
      <c r="C9" s="517">
        <v>129.26976463488231</v>
      </c>
      <c r="D9" s="517">
        <v>130.08323424494648</v>
      </c>
      <c r="E9" s="517">
        <v>132.97491039426524</v>
      </c>
      <c r="F9" s="517">
        <v>133.83633197910621</v>
      </c>
      <c r="G9" s="517">
        <v>128.17927170868347</v>
      </c>
      <c r="H9" s="517">
        <v>124.2639040348964</v>
      </c>
      <c r="I9" s="517">
        <v>120.5945945945946</v>
      </c>
      <c r="J9" s="517">
        <v>119.23696937130575</v>
      </c>
      <c r="K9" s="517">
        <v>117.16851558372953</v>
      </c>
      <c r="L9" s="517">
        <v>117.69633507853403</v>
      </c>
      <c r="M9" s="517">
        <v>117.280163599182</v>
      </c>
      <c r="N9" s="517">
        <v>116.03015075376885</v>
      </c>
      <c r="O9" s="517">
        <v>112.18369259606374</v>
      </c>
      <c r="P9" s="517">
        <v>112.51758087201125</v>
      </c>
      <c r="Q9" s="517">
        <v>111.72413793103448</v>
      </c>
      <c r="R9" s="517">
        <v>115.92086669806876</v>
      </c>
      <c r="S9" s="517">
        <v>113.73831775700934</v>
      </c>
      <c r="T9" s="518">
        <v>110.19108280254777</v>
      </c>
      <c r="U9" s="518">
        <v>109.95454545454545</v>
      </c>
      <c r="V9" s="518">
        <v>108.22102425876011</v>
      </c>
      <c r="W9" s="518">
        <v>106.45161290322581</v>
      </c>
      <c r="X9" s="518">
        <v>105.64304461942257</v>
      </c>
      <c r="Y9" s="518">
        <v>102.73504273504274</v>
      </c>
      <c r="Z9" s="518">
        <v>103.19930825767402</v>
      </c>
      <c r="AA9" s="518">
        <v>101.27334465195246</v>
      </c>
      <c r="AB9" s="518">
        <v>102.21465076660988</v>
      </c>
      <c r="AC9" s="518">
        <v>102.54639620198533</v>
      </c>
      <c r="AD9" s="518">
        <v>101.91897654584221</v>
      </c>
      <c r="AE9" s="518">
        <v>100.92088740058603</v>
      </c>
      <c r="AF9" s="518">
        <v>100.73230268510984</v>
      </c>
      <c r="AG9" s="518">
        <v>100.16064257028113</v>
      </c>
      <c r="AH9" s="518">
        <v>98.885793871866298</v>
      </c>
      <c r="AI9" s="518">
        <v>96.691319579602961</v>
      </c>
      <c r="AJ9" s="518">
        <v>96.272098385857035</v>
      </c>
      <c r="AK9" s="518">
        <v>95.942358740993555</v>
      </c>
      <c r="AL9" s="518">
        <v>97.316704459561606</v>
      </c>
      <c r="AM9" s="518">
        <v>96.039028877649869</v>
      </c>
      <c r="AN9" s="518">
        <v>95.392670955585317</v>
      </c>
      <c r="AO9" s="518">
        <v>94.576518657693342</v>
      </c>
      <c r="AP9" s="518">
        <v>95.032800276820851</v>
      </c>
      <c r="AQ9" s="518">
        <v>96.911597139009572</v>
      </c>
    </row>
    <row r="10" spans="1:43">
      <c r="C10" s="1268"/>
      <c r="D10" s="1268"/>
      <c r="E10" s="1268"/>
      <c r="F10" s="1268"/>
      <c r="G10" s="1268"/>
      <c r="H10" s="1268"/>
      <c r="I10" s="1268"/>
      <c r="J10" s="1268"/>
      <c r="K10" s="1268"/>
      <c r="L10" s="1268"/>
      <c r="M10" s="1268"/>
      <c r="N10" s="1268"/>
      <c r="O10" s="1268"/>
      <c r="P10" s="1268"/>
      <c r="Q10" s="1268"/>
      <c r="R10" s="1268"/>
      <c r="S10" s="1268"/>
      <c r="T10" s="1268"/>
      <c r="U10" s="1268"/>
      <c r="V10" s="1268"/>
      <c r="W10" s="1268"/>
      <c r="X10" s="1268"/>
      <c r="Y10" s="1268"/>
      <c r="Z10" s="1268"/>
      <c r="AA10" s="1268"/>
      <c r="AB10" s="1268"/>
      <c r="AC10" s="1268"/>
      <c r="AD10" s="1268"/>
      <c r="AE10" s="1268"/>
      <c r="AF10" s="1268"/>
      <c r="AG10" s="1268"/>
      <c r="AH10" s="1268"/>
      <c r="AI10" s="1268"/>
      <c r="AJ10" s="1268"/>
      <c r="AK10" s="1268"/>
      <c r="AL10" s="1268"/>
      <c r="AM10" s="1268"/>
      <c r="AN10" s="1268"/>
      <c r="AO10" s="1268"/>
      <c r="AP10" s="1268"/>
      <c r="AQ10" s="1268"/>
    </row>
    <row r="11" spans="1:43" ht="23.25">
      <c r="B11" s="528" t="s">
        <v>1115</v>
      </c>
    </row>
    <row r="16" spans="1:43">
      <c r="V16" s="323"/>
      <c r="W16" s="323"/>
      <c r="X16" s="308"/>
      <c r="Y16" s="308"/>
      <c r="Z16" s="308"/>
      <c r="AA16" s="308"/>
      <c r="AB16" s="308"/>
      <c r="AC16" s="308"/>
    </row>
    <row r="17" spans="2:29">
      <c r="V17" s="308"/>
      <c r="W17" s="308"/>
      <c r="X17" s="308"/>
      <c r="Y17" s="308"/>
      <c r="Z17" s="308"/>
      <c r="AA17" s="308"/>
      <c r="AB17" s="308"/>
      <c r="AC17" s="308"/>
    </row>
    <row r="18" spans="2:29">
      <c r="V18" s="308"/>
    </row>
    <row r="19" spans="2:29">
      <c r="V19" s="308"/>
    </row>
    <row r="20" spans="2:29">
      <c r="V20" s="308"/>
    </row>
    <row r="21" spans="2:29">
      <c r="V21" s="308"/>
    </row>
    <row r="22" spans="2:29">
      <c r="V22" s="308"/>
    </row>
    <row r="23" spans="2:29">
      <c r="V23" s="308"/>
    </row>
    <row r="24" spans="2:29">
      <c r="V24" s="308"/>
    </row>
    <row r="25" spans="2:29">
      <c r="V25" s="308"/>
    </row>
    <row r="26" spans="2:29">
      <c r="V26" s="308"/>
    </row>
    <row r="27" spans="2:29">
      <c r="V27" s="308"/>
    </row>
    <row r="28" spans="2:29">
      <c r="V28" s="308"/>
    </row>
    <row r="29" spans="2:29">
      <c r="V29" s="308"/>
    </row>
    <row r="30" spans="2:29">
      <c r="V30" s="308"/>
      <c r="W30" s="308"/>
    </row>
    <row r="31" spans="2:29">
      <c r="V31" s="308"/>
      <c r="W31" s="308"/>
    </row>
    <row r="32" spans="2:29">
      <c r="B32" s="143" t="s">
        <v>923</v>
      </c>
      <c r="V32" s="308"/>
      <c r="W32" s="308"/>
      <c r="X32" s="308"/>
      <c r="Y32" s="308"/>
      <c r="Z32" s="308"/>
      <c r="AA32" s="308"/>
      <c r="AB32" s="308"/>
      <c r="AC32" s="308"/>
    </row>
    <row r="33" spans="2:29">
      <c r="B33" s="143" t="s">
        <v>1023</v>
      </c>
      <c r="V33" s="308"/>
      <c r="W33" s="308"/>
      <c r="X33" s="308"/>
      <c r="Y33" s="308"/>
      <c r="Z33" s="308"/>
      <c r="AA33" s="308"/>
      <c r="AB33" s="308"/>
      <c r="AC33" s="308"/>
    </row>
    <row r="34" spans="2:29">
      <c r="B34" s="143" t="s">
        <v>1024</v>
      </c>
    </row>
  </sheetData>
  <mergeCells count="10">
    <mergeCell ref="AB5:AE5"/>
    <mergeCell ref="AF5:AI5"/>
    <mergeCell ref="AJ5:AM5"/>
    <mergeCell ref="AN5:AQ5"/>
    <mergeCell ref="D5:G5"/>
    <mergeCell ref="H5:K5"/>
    <mergeCell ref="L5:O5"/>
    <mergeCell ref="P5:S5"/>
    <mergeCell ref="T5:W5"/>
    <mergeCell ref="X5:AA5"/>
  </mergeCells>
  <hyperlinks>
    <hyperlink ref="A1" location="sommaire!A1" display="Retour sommaire"/>
  </hyperlinks>
  <pageMargins left="0.39370078740157483" right="0.39370078740157483" top="0.39370078740157483" bottom="0.39370078740157483" header="0.19685039370078741" footer="0.19685039370078741"/>
  <pageSetup paperSize="9" scale="48" orientation="landscape" r:id="rId1"/>
  <headerFooter>
    <oddHeader>&amp;C&amp;"-,Gras"&amp;12&amp;A</oddHeader>
    <oddFooter>&amp;L&amp;8&amp;F&amp;C&amp;D / &amp;T&amp;R&amp;P /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4"/>
  <sheetViews>
    <sheetView showGridLines="0" zoomScale="85" zoomScaleNormal="85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3.42578125" style="242" customWidth="1"/>
    <col min="3" max="12" width="11.5703125" style="242"/>
    <col min="13" max="13" width="14.28515625" style="242" customWidth="1"/>
    <col min="14" max="16384" width="11.5703125" style="242"/>
  </cols>
  <sheetData>
    <row r="1" spans="1:19" ht="31.15" customHeight="1">
      <c r="A1" s="534" t="s">
        <v>829</v>
      </c>
    </row>
    <row r="2" spans="1:19" ht="23.25">
      <c r="B2" s="528" t="s">
        <v>1103</v>
      </c>
    </row>
    <row r="3" spans="1:19" ht="23.25">
      <c r="B3" s="528"/>
    </row>
    <row r="4" spans="1:19" ht="15.75" thickBot="1">
      <c r="A4" s="242" t="s">
        <v>904</v>
      </c>
    </row>
    <row r="5" spans="1:19" ht="15.75" thickBot="1">
      <c r="N5" s="1443" t="s">
        <v>901</v>
      </c>
      <c r="O5" s="1444"/>
      <c r="P5" s="1444"/>
      <c r="Q5" s="1444"/>
      <c r="R5" s="1444"/>
      <c r="S5" s="1445"/>
    </row>
    <row r="6" spans="1:19">
      <c r="M6" s="672" t="s">
        <v>893</v>
      </c>
      <c r="N6" s="673" t="s">
        <v>902</v>
      </c>
      <c r="O6" s="673" t="s">
        <v>903</v>
      </c>
      <c r="P6" s="673" t="s">
        <v>363</v>
      </c>
      <c r="Q6" s="673" t="s">
        <v>361</v>
      </c>
      <c r="R6" s="673" t="s">
        <v>359</v>
      </c>
      <c r="S6" s="673" t="s">
        <v>51</v>
      </c>
    </row>
    <row r="7" spans="1:19">
      <c r="M7" s="1449" t="s">
        <v>905</v>
      </c>
      <c r="N7" s="1450"/>
      <c r="O7" s="1450"/>
      <c r="P7" s="1450"/>
      <c r="Q7" s="1450"/>
      <c r="R7" s="1450"/>
      <c r="S7" s="1451"/>
    </row>
    <row r="8" spans="1:19">
      <c r="M8" s="674" t="s">
        <v>41</v>
      </c>
      <c r="N8" s="675">
        <v>84</v>
      </c>
      <c r="O8" s="675"/>
      <c r="P8" s="675">
        <v>102</v>
      </c>
      <c r="Q8" s="675">
        <v>277</v>
      </c>
      <c r="R8" s="675">
        <v>2091</v>
      </c>
      <c r="S8" s="675">
        <v>2554</v>
      </c>
    </row>
    <row r="9" spans="1:19">
      <c r="M9" s="674" t="s">
        <v>38</v>
      </c>
      <c r="N9" s="675">
        <v>107</v>
      </c>
      <c r="O9" s="675">
        <v>1</v>
      </c>
      <c r="P9" s="675">
        <v>3</v>
      </c>
      <c r="Q9" s="675">
        <v>9</v>
      </c>
      <c r="R9" s="675">
        <v>83</v>
      </c>
      <c r="S9" s="675">
        <v>203</v>
      </c>
    </row>
    <row r="10" spans="1:19">
      <c r="M10" s="674" t="s">
        <v>306</v>
      </c>
      <c r="N10" s="675">
        <v>6</v>
      </c>
      <c r="O10" s="675"/>
      <c r="P10" s="675">
        <v>8</v>
      </c>
      <c r="Q10" s="675">
        <v>1</v>
      </c>
      <c r="R10" s="675">
        <v>185</v>
      </c>
      <c r="S10" s="675">
        <v>200</v>
      </c>
    </row>
    <row r="11" spans="1:19">
      <c r="M11" s="674" t="s">
        <v>43</v>
      </c>
      <c r="N11" s="675">
        <v>47</v>
      </c>
      <c r="O11" s="675"/>
      <c r="P11" s="675"/>
      <c r="Q11" s="675">
        <v>22</v>
      </c>
      <c r="R11" s="675">
        <v>111</v>
      </c>
      <c r="S11" s="675">
        <v>180</v>
      </c>
    </row>
    <row r="12" spans="1:19">
      <c r="M12" s="674" t="s">
        <v>295</v>
      </c>
      <c r="N12" s="675">
        <v>72</v>
      </c>
      <c r="O12" s="675"/>
      <c r="P12" s="675">
        <v>3</v>
      </c>
      <c r="Q12" s="675">
        <v>7</v>
      </c>
      <c r="R12" s="675">
        <v>56</v>
      </c>
      <c r="S12" s="675">
        <v>138</v>
      </c>
    </row>
    <row r="13" spans="1:19">
      <c r="M13" s="674" t="s">
        <v>304</v>
      </c>
      <c r="N13" s="675">
        <v>33</v>
      </c>
      <c r="O13" s="675"/>
      <c r="P13" s="675">
        <v>1</v>
      </c>
      <c r="Q13" s="675">
        <v>5</v>
      </c>
      <c r="R13" s="675">
        <v>47</v>
      </c>
      <c r="S13" s="675">
        <v>86</v>
      </c>
    </row>
    <row r="14" spans="1:19">
      <c r="M14" s="674" t="s">
        <v>37</v>
      </c>
      <c r="N14" s="675">
        <v>31</v>
      </c>
      <c r="O14" s="675">
        <v>1</v>
      </c>
      <c r="P14" s="675">
        <v>4</v>
      </c>
      <c r="Q14" s="675">
        <v>12</v>
      </c>
      <c r="R14" s="675">
        <v>21</v>
      </c>
      <c r="S14" s="675">
        <v>69</v>
      </c>
    </row>
    <row r="15" spans="1:19">
      <c r="M15" s="674" t="s">
        <v>39</v>
      </c>
      <c r="N15" s="675">
        <v>22</v>
      </c>
      <c r="O15" s="675"/>
      <c r="P15" s="675"/>
      <c r="Q15" s="675">
        <v>12</v>
      </c>
      <c r="R15" s="675">
        <v>26</v>
      </c>
      <c r="S15" s="675">
        <v>60</v>
      </c>
    </row>
    <row r="16" spans="1:19">
      <c r="M16" s="674" t="s">
        <v>310</v>
      </c>
      <c r="N16" s="675">
        <v>13</v>
      </c>
      <c r="O16" s="675"/>
      <c r="P16" s="675">
        <v>9</v>
      </c>
      <c r="Q16" s="675">
        <v>6</v>
      </c>
      <c r="R16" s="675">
        <v>27</v>
      </c>
      <c r="S16" s="675">
        <v>55</v>
      </c>
    </row>
    <row r="17" spans="13:19">
      <c r="M17" s="674" t="s">
        <v>312</v>
      </c>
      <c r="N17" s="675">
        <v>32</v>
      </c>
      <c r="O17" s="675"/>
      <c r="P17" s="675"/>
      <c r="Q17" s="675">
        <v>2</v>
      </c>
      <c r="R17" s="675">
        <v>18</v>
      </c>
      <c r="S17" s="675">
        <v>52</v>
      </c>
    </row>
    <row r="18" spans="13:19">
      <c r="M18" s="676" t="s">
        <v>51</v>
      </c>
      <c r="N18" s="677">
        <v>604</v>
      </c>
      <c r="O18" s="677">
        <v>3</v>
      </c>
      <c r="P18" s="677">
        <v>153</v>
      </c>
      <c r="Q18" s="677">
        <v>412</v>
      </c>
      <c r="R18" s="677">
        <v>2821</v>
      </c>
      <c r="S18" s="677">
        <v>3993</v>
      </c>
    </row>
    <row r="20" spans="13:19" ht="33" customHeight="1">
      <c r="M20" s="242" t="s">
        <v>923</v>
      </c>
    </row>
    <row r="21" spans="13:19">
      <c r="M21" s="242" t="s">
        <v>995</v>
      </c>
    </row>
    <row r="22" spans="13:19">
      <c r="M22" s="242" t="s">
        <v>996</v>
      </c>
    </row>
    <row r="60" spans="1:19">
      <c r="M60" s="113" t="s">
        <v>1034</v>
      </c>
    </row>
    <row r="61" spans="1:19" ht="15.75" thickBot="1">
      <c r="A61" s="1299"/>
      <c r="M61" s="1299"/>
      <c r="N61" s="1299"/>
      <c r="O61" s="1299"/>
      <c r="P61" s="1299"/>
      <c r="Q61" s="1299"/>
      <c r="R61" s="1299"/>
      <c r="S61" s="1299"/>
    </row>
    <row r="62" spans="1:19">
      <c r="A62" s="1299"/>
      <c r="M62" s="1302" t="s">
        <v>893</v>
      </c>
      <c r="N62" s="1303" t="s">
        <v>902</v>
      </c>
      <c r="O62" s="1303" t="s">
        <v>903</v>
      </c>
      <c r="P62" s="1303" t="s">
        <v>363</v>
      </c>
      <c r="Q62" s="1303" t="s">
        <v>361</v>
      </c>
      <c r="R62" s="1303" t="s">
        <v>359</v>
      </c>
      <c r="S62" s="1303" t="s">
        <v>51</v>
      </c>
    </row>
    <row r="63" spans="1:19">
      <c r="A63" s="1299"/>
      <c r="M63" s="1299" t="s">
        <v>1035</v>
      </c>
      <c r="N63" s="1299">
        <v>84</v>
      </c>
      <c r="O63" s="1299">
        <v>0</v>
      </c>
      <c r="P63" s="1299">
        <v>102</v>
      </c>
      <c r="Q63" s="1299">
        <v>277</v>
      </c>
      <c r="R63" s="1299">
        <v>2091</v>
      </c>
      <c r="S63" s="1299">
        <v>2554</v>
      </c>
    </row>
    <row r="64" spans="1:19">
      <c r="A64" s="1299"/>
      <c r="M64" s="1299" t="s">
        <v>1036</v>
      </c>
      <c r="N64" s="1299">
        <v>107</v>
      </c>
      <c r="O64" s="1299">
        <v>1</v>
      </c>
      <c r="P64" s="1299">
        <v>3</v>
      </c>
      <c r="Q64" s="1299">
        <v>9</v>
      </c>
      <c r="R64" s="1299">
        <v>83</v>
      </c>
      <c r="S64" s="1299">
        <v>203</v>
      </c>
    </row>
    <row r="65" spans="1:19">
      <c r="A65" s="1299"/>
      <c r="M65" s="1299" t="s">
        <v>1037</v>
      </c>
      <c r="N65" s="1299">
        <v>6</v>
      </c>
      <c r="O65" s="1299">
        <v>0</v>
      </c>
      <c r="P65" s="1299">
        <v>8</v>
      </c>
      <c r="Q65" s="1299">
        <v>1</v>
      </c>
      <c r="R65" s="1299">
        <v>185</v>
      </c>
      <c r="S65" s="1299">
        <v>200</v>
      </c>
    </row>
    <row r="66" spans="1:19">
      <c r="A66" s="1299"/>
      <c r="M66" s="1299" t="s">
        <v>1038</v>
      </c>
      <c r="N66" s="1299">
        <v>47</v>
      </c>
      <c r="O66" s="1299">
        <v>0</v>
      </c>
      <c r="P66" s="1299">
        <v>0</v>
      </c>
      <c r="Q66" s="1299">
        <v>22</v>
      </c>
      <c r="R66" s="1299">
        <v>111</v>
      </c>
      <c r="S66" s="1299">
        <v>180</v>
      </c>
    </row>
    <row r="67" spans="1:19">
      <c r="A67" s="1299"/>
      <c r="M67" s="1299" t="s">
        <v>1039</v>
      </c>
      <c r="N67" s="1299">
        <v>72</v>
      </c>
      <c r="O67" s="1299">
        <v>0</v>
      </c>
      <c r="P67" s="1299">
        <v>3</v>
      </c>
      <c r="Q67" s="1299">
        <v>7</v>
      </c>
      <c r="R67" s="1299">
        <v>56</v>
      </c>
      <c r="S67" s="1299">
        <v>138</v>
      </c>
    </row>
    <row r="68" spans="1:19">
      <c r="A68" s="1299"/>
      <c r="M68" s="1299" t="s">
        <v>1040</v>
      </c>
      <c r="N68" s="1299">
        <v>33</v>
      </c>
      <c r="O68" s="1299">
        <v>0</v>
      </c>
      <c r="P68" s="1299">
        <v>1</v>
      </c>
      <c r="Q68" s="1299">
        <v>5</v>
      </c>
      <c r="R68" s="1299">
        <v>47</v>
      </c>
      <c r="S68" s="1299">
        <v>86</v>
      </c>
    </row>
    <row r="69" spans="1:19">
      <c r="A69" s="1299"/>
      <c r="M69" s="1299" t="s">
        <v>1041</v>
      </c>
      <c r="N69" s="1299">
        <v>31</v>
      </c>
      <c r="O69" s="1299">
        <v>1</v>
      </c>
      <c r="P69" s="1299">
        <v>4</v>
      </c>
      <c r="Q69" s="1299">
        <v>12</v>
      </c>
      <c r="R69" s="1299">
        <v>21</v>
      </c>
      <c r="S69" s="1299">
        <v>69</v>
      </c>
    </row>
    <row r="70" spans="1:19">
      <c r="A70" s="1299"/>
      <c r="M70" s="1299" t="s">
        <v>1042</v>
      </c>
      <c r="N70" s="1299">
        <v>22</v>
      </c>
      <c r="O70" s="1299">
        <v>0</v>
      </c>
      <c r="P70" s="1299">
        <v>0</v>
      </c>
      <c r="Q70" s="1299">
        <v>12</v>
      </c>
      <c r="R70" s="1299">
        <v>26</v>
      </c>
      <c r="S70" s="1299">
        <v>60</v>
      </c>
    </row>
    <row r="71" spans="1:19">
      <c r="A71" s="1299"/>
      <c r="M71" s="1299" t="s">
        <v>1043</v>
      </c>
      <c r="N71" s="1299">
        <v>13</v>
      </c>
      <c r="O71" s="1299">
        <v>0</v>
      </c>
      <c r="P71" s="1299">
        <v>9</v>
      </c>
      <c r="Q71" s="1299">
        <v>6</v>
      </c>
      <c r="R71" s="1299">
        <v>27</v>
      </c>
      <c r="S71" s="1299">
        <v>55</v>
      </c>
    </row>
    <row r="72" spans="1:19">
      <c r="A72" s="1299"/>
      <c r="M72" s="1299" t="s">
        <v>1044</v>
      </c>
      <c r="N72" s="1299">
        <v>32</v>
      </c>
      <c r="O72" s="1299">
        <v>0</v>
      </c>
      <c r="P72" s="1299">
        <v>0</v>
      </c>
      <c r="Q72" s="1299">
        <v>2</v>
      </c>
      <c r="R72" s="1299">
        <v>18</v>
      </c>
      <c r="S72" s="1299">
        <v>52</v>
      </c>
    </row>
    <row r="73" spans="1:19">
      <c r="A73" s="1299"/>
      <c r="M73" s="1299" t="s">
        <v>1045</v>
      </c>
      <c r="N73" s="1299">
        <v>18</v>
      </c>
      <c r="O73" s="1299">
        <v>0</v>
      </c>
      <c r="P73" s="1299">
        <v>4</v>
      </c>
      <c r="Q73" s="1299">
        <v>10</v>
      </c>
      <c r="R73" s="1299">
        <v>9</v>
      </c>
      <c r="S73" s="1299">
        <v>41</v>
      </c>
    </row>
    <row r="74" spans="1:19">
      <c r="A74" s="1299"/>
      <c r="M74" s="1299" t="s">
        <v>1046</v>
      </c>
      <c r="N74" s="1299">
        <v>29</v>
      </c>
      <c r="O74" s="1299">
        <v>0</v>
      </c>
      <c r="P74" s="1299">
        <v>0</v>
      </c>
      <c r="Q74" s="1299">
        <v>2</v>
      </c>
      <c r="R74" s="1299">
        <v>9</v>
      </c>
      <c r="S74" s="1299">
        <v>40</v>
      </c>
    </row>
    <row r="75" spans="1:19">
      <c r="A75" s="1299"/>
      <c r="M75" s="1299" t="s">
        <v>1047</v>
      </c>
      <c r="N75" s="1299">
        <v>15</v>
      </c>
      <c r="O75" s="1299">
        <v>0</v>
      </c>
      <c r="P75" s="1299">
        <v>0</v>
      </c>
      <c r="Q75" s="1299">
        <v>5</v>
      </c>
      <c r="R75" s="1299">
        <v>18</v>
      </c>
      <c r="S75" s="1299">
        <v>38</v>
      </c>
    </row>
    <row r="76" spans="1:19">
      <c r="A76" s="1299"/>
      <c r="M76" s="1299" t="s">
        <v>1048</v>
      </c>
      <c r="N76" s="1299">
        <v>6</v>
      </c>
      <c r="O76" s="1299">
        <v>0</v>
      </c>
      <c r="P76" s="1299">
        <v>1</v>
      </c>
      <c r="Q76" s="1299">
        <v>0</v>
      </c>
      <c r="R76" s="1299">
        <v>29</v>
      </c>
      <c r="S76" s="1299">
        <v>36</v>
      </c>
    </row>
    <row r="77" spans="1:19">
      <c r="A77" s="1299"/>
      <c r="M77" s="1299" t="s">
        <v>1049</v>
      </c>
      <c r="N77" s="1299">
        <v>4</v>
      </c>
      <c r="O77" s="1299">
        <v>0</v>
      </c>
      <c r="P77" s="1299">
        <v>0</v>
      </c>
      <c r="Q77" s="1299">
        <v>0</v>
      </c>
      <c r="R77" s="1299">
        <v>27</v>
      </c>
      <c r="S77" s="1299">
        <v>31</v>
      </c>
    </row>
    <row r="78" spans="1:19">
      <c r="A78" s="1299"/>
      <c r="M78" s="1299" t="s">
        <v>1050</v>
      </c>
      <c r="N78" s="1299">
        <v>9</v>
      </c>
      <c r="O78" s="1299">
        <v>0</v>
      </c>
      <c r="P78" s="1299">
        <v>4</v>
      </c>
      <c r="Q78" s="1299">
        <v>0</v>
      </c>
      <c r="R78" s="1299">
        <v>17</v>
      </c>
      <c r="S78" s="1299">
        <v>30</v>
      </c>
    </row>
    <row r="79" spans="1:19">
      <c r="A79" s="1299"/>
      <c r="M79" s="1299" t="s">
        <v>1051</v>
      </c>
      <c r="N79" s="1299">
        <v>22</v>
      </c>
      <c r="O79" s="1299">
        <v>0</v>
      </c>
      <c r="P79" s="1299">
        <v>0</v>
      </c>
      <c r="Q79" s="1299">
        <v>2</v>
      </c>
      <c r="R79" s="1299">
        <v>5</v>
      </c>
      <c r="S79" s="1299">
        <v>29</v>
      </c>
    </row>
    <row r="80" spans="1:19">
      <c r="A80" s="1299"/>
      <c r="M80" s="1299" t="s">
        <v>1052</v>
      </c>
      <c r="N80" s="1299">
        <v>9</v>
      </c>
      <c r="O80" s="1299">
        <v>0</v>
      </c>
      <c r="P80" s="1299">
        <v>0</v>
      </c>
      <c r="Q80" s="1299">
        <v>2</v>
      </c>
      <c r="R80" s="1299">
        <v>10</v>
      </c>
      <c r="S80" s="1299">
        <v>21</v>
      </c>
    </row>
    <row r="81" spans="1:19">
      <c r="A81" s="1299"/>
      <c r="M81" s="1299" t="s">
        <v>1053</v>
      </c>
      <c r="N81" s="1299">
        <v>4</v>
      </c>
      <c r="O81" s="1299">
        <v>1</v>
      </c>
      <c r="P81" s="1299">
        <v>0</v>
      </c>
      <c r="Q81" s="1299">
        <v>14</v>
      </c>
      <c r="R81" s="1299">
        <v>1</v>
      </c>
      <c r="S81" s="1299">
        <v>20</v>
      </c>
    </row>
    <row r="82" spans="1:19">
      <c r="A82" s="1299"/>
      <c r="M82" s="1299" t="s">
        <v>1054</v>
      </c>
      <c r="N82" s="1299">
        <v>6</v>
      </c>
      <c r="O82" s="1299">
        <v>0</v>
      </c>
      <c r="P82" s="1299">
        <v>1</v>
      </c>
      <c r="Q82" s="1299">
        <v>1</v>
      </c>
      <c r="R82" s="1299">
        <v>10</v>
      </c>
      <c r="S82" s="1299">
        <v>18</v>
      </c>
    </row>
    <row r="83" spans="1:19">
      <c r="A83" s="1299"/>
      <c r="M83" s="1299" t="s">
        <v>1055</v>
      </c>
      <c r="N83" s="1299">
        <v>7</v>
      </c>
      <c r="O83" s="1299">
        <v>0</v>
      </c>
      <c r="P83" s="1299">
        <v>0</v>
      </c>
      <c r="Q83" s="1299">
        <v>5</v>
      </c>
      <c r="R83" s="1299">
        <v>4</v>
      </c>
      <c r="S83" s="1299">
        <v>16</v>
      </c>
    </row>
    <row r="84" spans="1:19">
      <c r="A84" s="1299"/>
      <c r="M84" s="1299" t="s">
        <v>1056</v>
      </c>
      <c r="N84" s="1299">
        <v>0</v>
      </c>
      <c r="O84" s="1299">
        <v>0</v>
      </c>
      <c r="P84" s="1299">
        <v>7</v>
      </c>
      <c r="Q84" s="1299">
        <v>7</v>
      </c>
      <c r="R84" s="1299">
        <v>1</v>
      </c>
      <c r="S84" s="1299">
        <v>15</v>
      </c>
    </row>
    <row r="85" spans="1:19">
      <c r="A85" s="1299"/>
      <c r="M85" s="1299" t="s">
        <v>1057</v>
      </c>
      <c r="N85" s="1299">
        <v>12</v>
      </c>
      <c r="O85" s="1299">
        <v>0</v>
      </c>
      <c r="P85" s="1299">
        <v>0</v>
      </c>
      <c r="Q85" s="1299">
        <v>0</v>
      </c>
      <c r="R85" s="1299">
        <v>1</v>
      </c>
      <c r="S85" s="1299">
        <v>13</v>
      </c>
    </row>
    <row r="86" spans="1:19">
      <c r="A86" s="1299"/>
      <c r="M86" s="1299" t="s">
        <v>1058</v>
      </c>
      <c r="N86" s="1299">
        <v>8</v>
      </c>
      <c r="O86" s="1299">
        <v>0</v>
      </c>
      <c r="P86" s="1299">
        <v>3</v>
      </c>
      <c r="Q86" s="1299">
        <v>0</v>
      </c>
      <c r="R86" s="1299">
        <v>2</v>
      </c>
      <c r="S86" s="1299">
        <v>13</v>
      </c>
    </row>
    <row r="87" spans="1:19">
      <c r="A87" s="1299"/>
      <c r="M87" s="1299" t="s">
        <v>1059</v>
      </c>
      <c r="N87" s="1299">
        <v>0</v>
      </c>
      <c r="O87" s="1299">
        <v>0</v>
      </c>
      <c r="P87" s="1299">
        <v>2</v>
      </c>
      <c r="Q87" s="1299">
        <v>4</v>
      </c>
      <c r="R87" s="1299">
        <v>6</v>
      </c>
      <c r="S87" s="1299">
        <v>12</v>
      </c>
    </row>
    <row r="88" spans="1:19">
      <c r="A88" s="1299"/>
      <c r="M88" s="1299" t="s">
        <v>1060</v>
      </c>
      <c r="N88" s="1299">
        <v>0</v>
      </c>
      <c r="O88" s="1299">
        <v>0</v>
      </c>
      <c r="P88" s="1299">
        <v>1</v>
      </c>
      <c r="Q88" s="1299">
        <v>1</v>
      </c>
      <c r="R88" s="1299">
        <v>3</v>
      </c>
      <c r="S88" s="1299">
        <v>5</v>
      </c>
    </row>
    <row r="89" spans="1:19">
      <c r="A89" s="1299"/>
      <c r="M89" s="1299" t="s">
        <v>1061</v>
      </c>
      <c r="N89" s="1299">
        <v>0</v>
      </c>
      <c r="O89" s="1299">
        <v>0</v>
      </c>
      <c r="P89" s="1299">
        <v>0</v>
      </c>
      <c r="Q89" s="1299">
        <v>3</v>
      </c>
      <c r="R89" s="1299">
        <v>2</v>
      </c>
      <c r="S89" s="1299">
        <v>5</v>
      </c>
    </row>
    <row r="90" spans="1:19">
      <c r="A90" s="1299"/>
      <c r="M90" s="1299" t="s">
        <v>1062</v>
      </c>
      <c r="N90" s="1299">
        <v>2</v>
      </c>
      <c r="O90" s="1299">
        <v>0</v>
      </c>
      <c r="P90" s="1299">
        <v>0</v>
      </c>
      <c r="Q90" s="1299">
        <v>1</v>
      </c>
      <c r="R90" s="1299">
        <v>1</v>
      </c>
      <c r="S90" s="1299">
        <v>4</v>
      </c>
    </row>
    <row r="91" spans="1:19">
      <c r="A91" s="1299"/>
      <c r="M91" s="1299" t="s">
        <v>1063</v>
      </c>
      <c r="N91" s="1299">
        <v>4</v>
      </c>
      <c r="O91" s="1299">
        <v>0</v>
      </c>
      <c r="P91" s="1299">
        <v>0</v>
      </c>
      <c r="Q91" s="1299">
        <v>0</v>
      </c>
      <c r="R91" s="1299">
        <v>0</v>
      </c>
      <c r="S91" s="1299">
        <v>4</v>
      </c>
    </row>
    <row r="92" spans="1:19">
      <c r="A92" s="1299"/>
      <c r="M92" s="1299" t="s">
        <v>1064</v>
      </c>
      <c r="N92" s="1299">
        <v>2</v>
      </c>
      <c r="O92" s="1299">
        <v>0</v>
      </c>
      <c r="P92" s="1299">
        <v>0</v>
      </c>
      <c r="Q92" s="1299">
        <v>0</v>
      </c>
      <c r="R92" s="1299">
        <v>1</v>
      </c>
      <c r="S92" s="1299">
        <v>3</v>
      </c>
    </row>
    <row r="93" spans="1:19">
      <c r="M93" s="1299" t="s">
        <v>1065</v>
      </c>
      <c r="N93" s="1299">
        <v>0</v>
      </c>
      <c r="O93" s="1299">
        <v>0</v>
      </c>
      <c r="P93" s="1299">
        <v>0</v>
      </c>
      <c r="Q93" s="1299">
        <v>2</v>
      </c>
      <c r="R93" s="1299">
        <v>0</v>
      </c>
      <c r="S93" s="1299">
        <v>2</v>
      </c>
    </row>
    <row r="94" spans="1:19">
      <c r="M94" s="1299" t="s">
        <v>62</v>
      </c>
      <c r="N94" s="1299">
        <v>604</v>
      </c>
      <c r="O94" s="1299">
        <v>3</v>
      </c>
      <c r="P94" s="1299">
        <v>153</v>
      </c>
      <c r="Q94" s="1299">
        <v>412</v>
      </c>
      <c r="R94" s="1299">
        <v>2821</v>
      </c>
      <c r="S94" s="1299">
        <v>3993</v>
      </c>
    </row>
  </sheetData>
  <mergeCells count="2">
    <mergeCell ref="N5:S5"/>
    <mergeCell ref="M7:S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&amp;L&amp;Z&amp;F&amp;R&amp;A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7"/>
  <sheetViews>
    <sheetView showGridLines="0" zoomScaleNormal="100" zoomScaleSheetLayoutView="85" workbookViewId="0">
      <selection activeCell="B1" sqref="B1"/>
    </sheetView>
  </sheetViews>
  <sheetFormatPr baseColWidth="10" defaultColWidth="11.42578125" defaultRowHeight="11.25"/>
  <cols>
    <col min="1" max="1" width="10.7109375" style="522" customWidth="1"/>
    <col min="2" max="2" width="43.7109375" style="523" customWidth="1"/>
    <col min="3" max="6" width="5.7109375" style="523" bestFit="1" customWidth="1"/>
    <col min="7" max="7" width="5.28515625" style="523" bestFit="1" customWidth="1"/>
    <col min="8" max="11" width="5.28515625" style="524" bestFit="1" customWidth="1"/>
    <col min="12" max="15" width="5.28515625" style="522" bestFit="1" customWidth="1"/>
    <col min="16" max="17" width="4.85546875" style="522" bestFit="1" customWidth="1"/>
    <col min="18" max="19" width="5.28515625" style="522" bestFit="1" customWidth="1"/>
    <col min="20" max="20" width="6.7109375" style="522" customWidth="1"/>
    <col min="21" max="16384" width="11.42578125" style="522"/>
  </cols>
  <sheetData>
    <row r="1" spans="1:20" ht="31.15" customHeight="1">
      <c r="A1" s="534" t="s">
        <v>829</v>
      </c>
      <c r="B1" s="522"/>
    </row>
    <row r="2" spans="1:20" ht="31.15" customHeight="1">
      <c r="A2" s="534"/>
      <c r="B2" s="528" t="s">
        <v>1117</v>
      </c>
    </row>
    <row r="3" spans="1:20" ht="19.899999999999999" customHeight="1">
      <c r="A3" s="534"/>
      <c r="B3" s="528"/>
    </row>
    <row r="4" spans="1:20" s="521" customFormat="1">
      <c r="B4" s="519" t="s">
        <v>207</v>
      </c>
      <c r="C4" s="520">
        <v>36891</v>
      </c>
      <c r="D4" s="520">
        <v>37256</v>
      </c>
      <c r="E4" s="520">
        <v>37621</v>
      </c>
      <c r="F4" s="520">
        <v>37986</v>
      </c>
      <c r="G4" s="520">
        <v>38352</v>
      </c>
      <c r="H4" s="520">
        <v>38717</v>
      </c>
      <c r="I4" s="520">
        <v>39082</v>
      </c>
      <c r="J4" s="520">
        <v>39447</v>
      </c>
      <c r="K4" s="520">
        <v>39813</v>
      </c>
      <c r="L4" s="520">
        <v>40178</v>
      </c>
      <c r="M4" s="520">
        <v>40543</v>
      </c>
      <c r="N4" s="520">
        <v>40908</v>
      </c>
      <c r="O4" s="520">
        <v>41274</v>
      </c>
      <c r="P4" s="520">
        <v>41639</v>
      </c>
      <c r="Q4" s="520">
        <v>42004</v>
      </c>
      <c r="R4" s="520">
        <v>42369</v>
      </c>
      <c r="S4" s="520">
        <v>42735</v>
      </c>
      <c r="T4" s="520">
        <v>43070</v>
      </c>
    </row>
    <row r="5" spans="1:20">
      <c r="B5" s="1346" t="s">
        <v>680</v>
      </c>
      <c r="C5" s="1345">
        <v>1.2942860192601915</v>
      </c>
      <c r="D5" s="1345">
        <v>1.2258152228730057</v>
      </c>
      <c r="E5" s="1345">
        <v>1.2264429741760197</v>
      </c>
      <c r="F5" s="1345">
        <v>1.2084417640736065</v>
      </c>
      <c r="G5" s="1345">
        <v>1.2406622762466537</v>
      </c>
      <c r="H5" s="1345">
        <v>1.197266951079212</v>
      </c>
      <c r="I5" s="1345">
        <v>1.2426898784388882</v>
      </c>
      <c r="J5" s="1345">
        <v>1.2924787903623904</v>
      </c>
      <c r="K5" s="1345">
        <v>1.2817583872936653</v>
      </c>
      <c r="L5" s="1345">
        <v>1.1715262923447891</v>
      </c>
      <c r="M5" s="1345">
        <v>1.1218851674993144</v>
      </c>
      <c r="N5" s="1345">
        <v>1.1372705903250897</v>
      </c>
      <c r="O5" s="1345">
        <v>1.0644887038668989</v>
      </c>
      <c r="P5" s="1345">
        <v>1.0125631286212375</v>
      </c>
      <c r="Q5" s="1345">
        <v>1.0091938715161919</v>
      </c>
      <c r="R5" s="1345">
        <v>0.9671740528855276</v>
      </c>
      <c r="S5" s="1345">
        <v>0.95901718238684752</v>
      </c>
      <c r="T5" s="1345">
        <v>0.96911597139009598</v>
      </c>
    </row>
    <row r="6" spans="1:20" ht="22.5">
      <c r="B6" s="1346" t="s">
        <v>681</v>
      </c>
      <c r="C6" s="1345">
        <v>1.6244053684697948</v>
      </c>
      <c r="D6" s="1345">
        <v>1.5147700377055116</v>
      </c>
      <c r="E6" s="1345">
        <v>1.5321357112918641</v>
      </c>
      <c r="F6" s="1345">
        <v>1.5083749319987709</v>
      </c>
      <c r="G6" s="1345">
        <v>1.5393516531240801</v>
      </c>
      <c r="H6" s="1345">
        <v>1.3824486730242205</v>
      </c>
      <c r="I6" s="1345">
        <v>1.4270327927266448</v>
      </c>
      <c r="J6" s="1345">
        <v>1.4703271410890759</v>
      </c>
      <c r="K6" s="1345">
        <v>1.4535415947300072</v>
      </c>
      <c r="L6" s="1345">
        <v>1.3189235432012758</v>
      </c>
      <c r="M6" s="1345">
        <v>1.245567521012569</v>
      </c>
      <c r="N6" s="1345">
        <v>1.2692400703234077</v>
      </c>
      <c r="O6" s="1345">
        <v>1.2000228009366964</v>
      </c>
      <c r="P6" s="1345">
        <v>1.1291715552267183</v>
      </c>
      <c r="Q6" s="1345">
        <v>1.1237500634153472</v>
      </c>
      <c r="R6" s="1345">
        <v>1.0660740160438404</v>
      </c>
      <c r="S6" s="1345">
        <v>1.0504986858838379</v>
      </c>
      <c r="T6" s="1345">
        <v>1.0613622515723093</v>
      </c>
    </row>
    <row r="9" spans="1:20">
      <c r="B9" s="525"/>
      <c r="C9" s="525"/>
      <c r="D9" s="525"/>
      <c r="E9" s="525"/>
      <c r="F9" s="525"/>
      <c r="G9" s="525"/>
      <c r="H9" s="415"/>
    </row>
    <row r="10" spans="1:20">
      <c r="B10" s="525"/>
      <c r="C10" s="525"/>
      <c r="D10" s="525"/>
      <c r="E10" s="525"/>
      <c r="F10" s="525"/>
      <c r="G10" s="525"/>
      <c r="H10" s="415"/>
    </row>
    <row r="11" spans="1:20" ht="12.75">
      <c r="B11" s="323"/>
      <c r="C11" s="525"/>
      <c r="D11" s="525"/>
      <c r="E11" s="525"/>
      <c r="F11" s="525"/>
      <c r="G11" s="525"/>
      <c r="H11" s="415"/>
    </row>
    <row r="12" spans="1:20" ht="12.75">
      <c r="B12" s="323"/>
      <c r="C12" s="525"/>
      <c r="D12" s="525"/>
      <c r="E12" s="525"/>
      <c r="F12" s="525"/>
      <c r="G12" s="525"/>
      <c r="H12" s="415"/>
    </row>
    <row r="13" spans="1:20" ht="12.75">
      <c r="B13" s="323"/>
      <c r="C13" s="525"/>
      <c r="D13" s="525"/>
      <c r="E13" s="525"/>
      <c r="F13" s="525"/>
      <c r="G13" s="525"/>
      <c r="H13" s="415"/>
    </row>
    <row r="14" spans="1:20" ht="12.75">
      <c r="B14" s="323"/>
      <c r="C14" s="525"/>
      <c r="D14" s="525"/>
      <c r="E14" s="525"/>
      <c r="F14" s="525"/>
      <c r="G14" s="525"/>
      <c r="H14" s="415"/>
    </row>
    <row r="15" spans="1:20" ht="12.75">
      <c r="B15" s="323"/>
      <c r="C15" s="525"/>
      <c r="D15" s="525"/>
      <c r="E15" s="525"/>
      <c r="F15" s="525"/>
      <c r="G15" s="525"/>
      <c r="H15" s="415"/>
    </row>
    <row r="16" spans="1:20" ht="12.75">
      <c r="B16" s="323"/>
      <c r="C16" s="525"/>
      <c r="D16" s="525"/>
      <c r="E16" s="525"/>
      <c r="F16" s="525"/>
      <c r="G16" s="525"/>
      <c r="H16" s="415"/>
    </row>
    <row r="17" spans="2:8" ht="12.75">
      <c r="B17" s="323"/>
      <c r="C17" s="525"/>
      <c r="D17" s="525"/>
      <c r="E17" s="525"/>
      <c r="F17" s="525"/>
      <c r="G17" s="525"/>
      <c r="H17" s="415"/>
    </row>
    <row r="18" spans="2:8" ht="12.75">
      <c r="B18" s="323"/>
      <c r="C18" s="525"/>
      <c r="D18" s="525"/>
      <c r="E18" s="525"/>
      <c r="F18" s="525"/>
      <c r="G18" s="525"/>
      <c r="H18" s="415"/>
    </row>
    <row r="19" spans="2:8" ht="12.75">
      <c r="B19" s="323"/>
      <c r="C19" s="525"/>
      <c r="D19" s="525"/>
      <c r="E19" s="525"/>
      <c r="F19" s="525"/>
      <c r="G19" s="525"/>
      <c r="H19" s="415"/>
    </row>
    <row r="20" spans="2:8" ht="12.75">
      <c r="B20" s="323"/>
      <c r="C20" s="525"/>
      <c r="D20" s="525"/>
      <c r="E20" s="525"/>
      <c r="F20" s="525"/>
      <c r="G20" s="525"/>
      <c r="H20" s="415"/>
    </row>
    <row r="21" spans="2:8" ht="12.75">
      <c r="B21" s="323"/>
      <c r="C21" s="525"/>
      <c r="D21" s="525"/>
      <c r="E21" s="525"/>
      <c r="F21" s="525"/>
      <c r="G21" s="525"/>
      <c r="H21" s="415"/>
    </row>
    <row r="22" spans="2:8" ht="12.75">
      <c r="B22" s="323"/>
      <c r="C22" s="525"/>
      <c r="D22" s="525"/>
      <c r="E22" s="525"/>
      <c r="F22" s="525"/>
      <c r="G22" s="525"/>
      <c r="H22" s="415"/>
    </row>
    <row r="23" spans="2:8" ht="12.75">
      <c r="B23" s="323"/>
      <c r="C23" s="525"/>
      <c r="D23" s="525"/>
      <c r="E23" s="525"/>
      <c r="F23" s="525"/>
      <c r="G23" s="525"/>
      <c r="H23" s="415"/>
    </row>
    <row r="24" spans="2:8" ht="12.75">
      <c r="B24" s="323"/>
      <c r="C24" s="525"/>
      <c r="D24" s="525"/>
      <c r="E24" s="525"/>
      <c r="F24" s="525"/>
      <c r="G24" s="525"/>
      <c r="H24" s="415"/>
    </row>
    <row r="25" spans="2:8">
      <c r="B25" s="525"/>
      <c r="C25" s="525"/>
      <c r="D25" s="525"/>
      <c r="E25" s="525"/>
      <c r="F25" s="525"/>
      <c r="G25" s="525"/>
      <c r="H25" s="415"/>
    </row>
    <row r="26" spans="2:8">
      <c r="B26" s="525"/>
      <c r="C26" s="525"/>
      <c r="D26" s="525"/>
      <c r="E26" s="525"/>
      <c r="F26" s="525"/>
      <c r="G26" s="525"/>
      <c r="H26" s="415"/>
    </row>
    <row r="27" spans="2:8">
      <c r="B27" s="525"/>
      <c r="C27" s="525"/>
      <c r="D27" s="525"/>
      <c r="E27" s="525"/>
      <c r="F27" s="525"/>
      <c r="G27" s="525"/>
      <c r="H27" s="415"/>
    </row>
    <row r="28" spans="2:8">
      <c r="B28" s="525"/>
      <c r="C28" s="525"/>
      <c r="D28" s="525"/>
      <c r="E28" s="525"/>
      <c r="F28" s="525"/>
      <c r="G28" s="525"/>
      <c r="H28" s="415"/>
    </row>
    <row r="29" spans="2:8">
      <c r="B29" s="525"/>
      <c r="C29" s="525"/>
      <c r="D29" s="525"/>
      <c r="E29" s="525"/>
      <c r="F29" s="525"/>
      <c r="G29" s="525"/>
      <c r="H29" s="415"/>
    </row>
    <row r="30" spans="2:8">
      <c r="B30" s="525"/>
      <c r="C30" s="525"/>
      <c r="D30" s="525"/>
      <c r="E30" s="525"/>
      <c r="F30" s="525"/>
      <c r="G30" s="525"/>
      <c r="H30" s="415"/>
    </row>
    <row r="31" spans="2:8">
      <c r="B31" s="525"/>
      <c r="C31" s="525"/>
      <c r="D31" s="525"/>
      <c r="E31" s="525"/>
      <c r="F31" s="525"/>
      <c r="G31" s="525"/>
      <c r="H31" s="415"/>
    </row>
    <row r="32" spans="2:8">
      <c r="B32" s="525"/>
      <c r="C32" s="525"/>
      <c r="D32" s="525"/>
      <c r="E32" s="525"/>
      <c r="F32" s="525"/>
      <c r="G32" s="525"/>
      <c r="H32" s="415"/>
    </row>
    <row r="33" spans="2:11">
      <c r="B33" s="985" t="s">
        <v>964</v>
      </c>
      <c r="C33" s="525"/>
      <c r="D33" s="525"/>
      <c r="E33" s="525"/>
      <c r="F33" s="525"/>
      <c r="G33" s="525"/>
      <c r="H33" s="415"/>
    </row>
    <row r="34" spans="2:11" ht="35.25" customHeight="1">
      <c r="B34" s="1577" t="s">
        <v>969</v>
      </c>
      <c r="C34" s="1578"/>
      <c r="D34" s="525"/>
      <c r="E34" s="525"/>
      <c r="F34" s="525"/>
      <c r="G34" s="525"/>
      <c r="H34" s="415"/>
    </row>
    <row r="35" spans="2:11">
      <c r="B35" s="1065"/>
      <c r="D35" s="524"/>
      <c r="E35" s="524"/>
      <c r="F35" s="524"/>
      <c r="G35" s="524"/>
      <c r="H35" s="522"/>
      <c r="I35" s="522"/>
      <c r="J35" s="522"/>
      <c r="K35" s="522"/>
    </row>
    <row r="80" spans="8:11">
      <c r="H80" s="523"/>
      <c r="I80" s="522"/>
      <c r="J80" s="522"/>
      <c r="K80" s="522"/>
    </row>
    <row r="81" spans="4:11">
      <c r="D81" s="524"/>
      <c r="E81" s="524"/>
      <c r="F81" s="524"/>
      <c r="G81" s="524"/>
      <c r="H81" s="522"/>
      <c r="I81" s="522"/>
      <c r="J81" s="522"/>
      <c r="K81" s="522"/>
    </row>
    <row r="82" spans="4:11">
      <c r="D82" s="524"/>
      <c r="E82" s="524"/>
      <c r="F82" s="524"/>
      <c r="G82" s="524"/>
      <c r="H82" s="522"/>
      <c r="I82" s="522"/>
      <c r="J82" s="522"/>
      <c r="K82" s="522"/>
    </row>
    <row r="83" spans="4:11">
      <c r="D83" s="524"/>
      <c r="E83" s="524"/>
      <c r="F83" s="524"/>
      <c r="G83" s="524"/>
      <c r="H83" s="522"/>
      <c r="I83" s="522"/>
      <c r="J83" s="522"/>
      <c r="K83" s="522"/>
    </row>
    <row r="84" spans="4:11">
      <c r="D84" s="524"/>
      <c r="E84" s="524"/>
      <c r="F84" s="524"/>
      <c r="G84" s="524"/>
      <c r="H84" s="522"/>
      <c r="I84" s="522"/>
      <c r="J84" s="522"/>
      <c r="K84" s="522"/>
    </row>
    <row r="85" spans="4:11">
      <c r="D85" s="524"/>
      <c r="E85" s="524"/>
      <c r="F85" s="524"/>
      <c r="G85" s="524"/>
      <c r="H85" s="522"/>
      <c r="I85" s="522"/>
      <c r="J85" s="522"/>
      <c r="K85" s="522"/>
    </row>
    <row r="86" spans="4:11">
      <c r="D86" s="524"/>
      <c r="E86" s="524"/>
      <c r="F86" s="524"/>
      <c r="G86" s="524"/>
      <c r="H86" s="522"/>
      <c r="I86" s="522"/>
      <c r="J86" s="522"/>
      <c r="K86" s="522"/>
    </row>
    <row r="87" spans="4:11">
      <c r="D87" s="524"/>
      <c r="E87" s="524"/>
      <c r="F87" s="524"/>
      <c r="G87" s="524"/>
      <c r="H87" s="522"/>
      <c r="I87" s="522"/>
      <c r="J87" s="522"/>
      <c r="K87" s="522"/>
    </row>
  </sheetData>
  <mergeCells count="1">
    <mergeCell ref="B34:C3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&amp;L&amp;Z&amp;F&amp;R&amp;A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"/>
  <sheetViews>
    <sheetView showGridLines="0" zoomScale="90" zoomScaleNormal="90" workbookViewId="0">
      <selection activeCell="B1" sqref="B1"/>
    </sheetView>
  </sheetViews>
  <sheetFormatPr baseColWidth="10" defaultRowHeight="15"/>
  <cols>
    <col min="1" max="1" width="10.7109375" style="242" customWidth="1"/>
    <col min="2" max="2" width="34.5703125" customWidth="1"/>
    <col min="3" max="8" width="8.42578125" customWidth="1"/>
    <col min="9" max="9" width="12.5703125" bestFit="1" customWidth="1"/>
  </cols>
  <sheetData>
    <row r="1" spans="1:13" s="242" customFormat="1" ht="31.15" customHeight="1">
      <c r="A1" s="534" t="s">
        <v>829</v>
      </c>
    </row>
    <row r="2" spans="1:13" s="196" customFormat="1" ht="23.25">
      <c r="A2" s="242"/>
      <c r="B2" s="528" t="s">
        <v>773</v>
      </c>
    </row>
    <row r="3" spans="1:13" ht="14.45" customHeight="1"/>
    <row r="4" spans="1:13">
      <c r="K4" s="172"/>
      <c r="L4" s="172"/>
      <c r="M4" s="172"/>
    </row>
    <row r="17" spans="2:2">
      <c r="B17" s="242" t="s">
        <v>923</v>
      </c>
    </row>
    <row r="18" spans="2:2">
      <c r="B18" s="242" t="s">
        <v>921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1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style="242" customWidth="1"/>
    <col min="2" max="2" width="33.42578125" customWidth="1"/>
    <col min="3" max="3" width="9.28515625" customWidth="1"/>
    <col min="4" max="4" width="9.28515625" style="12" customWidth="1"/>
    <col min="5" max="5" width="9.28515625" customWidth="1"/>
    <col min="6" max="6" width="9.28515625" style="12" customWidth="1"/>
    <col min="7" max="8" width="9.28515625" customWidth="1"/>
    <col min="9" max="9" width="12.7109375" style="64" customWidth="1"/>
    <col min="10" max="90" width="11.42578125" style="98"/>
  </cols>
  <sheetData>
    <row r="1" spans="1:90" s="242" customFormat="1" ht="31.15" customHeight="1">
      <c r="A1" s="534" t="s">
        <v>829</v>
      </c>
      <c r="I1" s="172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</row>
    <row r="2" spans="1:90" s="196" customFormat="1" ht="23.25">
      <c r="A2" s="242"/>
      <c r="B2" s="528" t="s">
        <v>247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</row>
    <row r="3" spans="1:90" s="196" customFormat="1">
      <c r="A3" s="242"/>
      <c r="I3" s="172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</row>
    <row r="4" spans="1:90" s="132" customFormat="1">
      <c r="A4" s="242"/>
      <c r="I4" s="64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</row>
    <row r="5" spans="1:90">
      <c r="D5"/>
      <c r="F5"/>
      <c r="G5" s="172"/>
      <c r="I5"/>
    </row>
    <row r="6" spans="1:90">
      <c r="D6"/>
      <c r="F6"/>
      <c r="G6" s="172"/>
      <c r="I6"/>
    </row>
    <row r="7" spans="1:90">
      <c r="D7"/>
      <c r="F7"/>
      <c r="G7" s="172"/>
      <c r="I7"/>
    </row>
    <row r="8" spans="1:90">
      <c r="D8"/>
      <c r="F8"/>
      <c r="I8"/>
    </row>
    <row r="9" spans="1:90">
      <c r="D9"/>
      <c r="F9"/>
      <c r="I9"/>
    </row>
    <row r="10" spans="1:90">
      <c r="D10"/>
      <c r="F10"/>
      <c r="I10"/>
    </row>
    <row r="11" spans="1:90">
      <c r="B11" s="242" t="s">
        <v>923</v>
      </c>
      <c r="D11"/>
      <c r="F11"/>
      <c r="I11"/>
    </row>
    <row r="12" spans="1:90">
      <c r="B12" s="242" t="s">
        <v>971</v>
      </c>
      <c r="D12"/>
      <c r="F12"/>
      <c r="I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4.7109375" style="100" customWidth="1"/>
    <col min="3" max="3" width="46.5703125" style="100" customWidth="1"/>
    <col min="4" max="9" width="8.85546875" style="100" customWidth="1"/>
    <col min="10" max="10" width="11.85546875" style="100" customWidth="1"/>
    <col min="11" max="16384" width="11.5703125" style="100"/>
  </cols>
  <sheetData>
    <row r="1" spans="1:9" s="196" customFormat="1" ht="31.15" customHeight="1">
      <c r="A1" s="534" t="s">
        <v>829</v>
      </c>
    </row>
    <row r="2" spans="1:9" ht="23.25">
      <c r="B2" s="528" t="s">
        <v>777</v>
      </c>
    </row>
    <row r="3" spans="1:9" ht="15.75" thickBot="1">
      <c r="C3"/>
    </row>
    <row r="4" spans="1:9" ht="15.75" customHeight="1" thickBot="1">
      <c r="B4" s="1249"/>
      <c r="C4" s="1249"/>
      <c r="D4" s="1604" t="s">
        <v>50</v>
      </c>
      <c r="E4" s="1605"/>
      <c r="F4" s="1606" t="s">
        <v>185</v>
      </c>
      <c r="G4" s="1605"/>
      <c r="H4" s="1604" t="s">
        <v>51</v>
      </c>
      <c r="I4" s="1605"/>
    </row>
    <row r="5" spans="1:9" ht="15.75" thickBot="1">
      <c r="B5" s="1607" t="s">
        <v>1014</v>
      </c>
      <c r="C5" s="1608"/>
      <c r="D5" s="247">
        <v>2016</v>
      </c>
      <c r="E5" s="1081">
        <v>2017</v>
      </c>
      <c r="F5" s="1066">
        <v>2016</v>
      </c>
      <c r="G5" s="1114">
        <v>2017</v>
      </c>
      <c r="H5" s="247">
        <v>2016</v>
      </c>
      <c r="I5" s="1081">
        <v>2017</v>
      </c>
    </row>
    <row r="6" spans="1:9">
      <c r="B6" s="1601" t="s">
        <v>1017</v>
      </c>
      <c r="C6" s="1253" t="s">
        <v>1018</v>
      </c>
      <c r="D6" s="1254">
        <v>4328.1918054961698</v>
      </c>
      <c r="E6" s="1255">
        <v>4453.9478076465703</v>
      </c>
      <c r="F6" s="1254">
        <v>349.41374545547995</v>
      </c>
      <c r="G6" s="1255">
        <v>339.65480059288006</v>
      </c>
      <c r="H6" s="1254">
        <v>4677.60555095165</v>
      </c>
      <c r="I6" s="1255">
        <v>4793.6026082394501</v>
      </c>
    </row>
    <row r="7" spans="1:9">
      <c r="B7" s="1602"/>
      <c r="C7" s="72" t="s">
        <v>1019</v>
      </c>
      <c r="D7" s="1256">
        <v>3479.0898158019199</v>
      </c>
      <c r="E7" s="1257">
        <v>3551.3407979970998</v>
      </c>
      <c r="F7" s="1256">
        <v>297.57288830217999</v>
      </c>
      <c r="G7" s="1257">
        <v>276.75897437739002</v>
      </c>
      <c r="H7" s="1256">
        <v>3776.6627041041002</v>
      </c>
      <c r="I7" s="1257">
        <v>3828.0997723744899</v>
      </c>
    </row>
    <row r="8" spans="1:9" ht="15.75" thickBot="1">
      <c r="B8" s="1603"/>
      <c r="C8" s="1258" t="s">
        <v>1020</v>
      </c>
      <c r="D8" s="1259">
        <v>2712.7767352776405</v>
      </c>
      <c r="E8" s="1260">
        <v>2844.2221190667901</v>
      </c>
      <c r="F8" s="1259">
        <v>163.93482585521997</v>
      </c>
      <c r="G8" s="1260">
        <v>169.92921844649999</v>
      </c>
      <c r="H8" s="1259">
        <v>2876.7115611328604</v>
      </c>
      <c r="I8" s="1260">
        <v>3014.1513375132899</v>
      </c>
    </row>
    <row r="9" spans="1:9">
      <c r="B9" s="1601" t="s">
        <v>1021</v>
      </c>
      <c r="C9" s="1253" t="s">
        <v>1018</v>
      </c>
      <c r="D9" s="1254">
        <v>3751.0381935284809</v>
      </c>
      <c r="E9" s="1255">
        <v>3836.6995979724907</v>
      </c>
      <c r="F9" s="1254">
        <v>185.80633804382001</v>
      </c>
      <c r="G9" s="1255">
        <v>176.81453086113999</v>
      </c>
      <c r="H9" s="1254">
        <v>3936.8445315723011</v>
      </c>
      <c r="I9" s="1255">
        <v>4013.5141288336308</v>
      </c>
    </row>
    <row r="10" spans="1:9">
      <c r="B10" s="1602"/>
      <c r="C10" s="72" t="s">
        <v>1019</v>
      </c>
      <c r="D10" s="1256">
        <v>3211.40934015517</v>
      </c>
      <c r="E10" s="1257">
        <v>3335.0688330850694</v>
      </c>
      <c r="F10" s="1256">
        <v>87.739307410980018</v>
      </c>
      <c r="G10" s="1257">
        <v>90.998506836320047</v>
      </c>
      <c r="H10" s="1256">
        <v>3299.14864756615</v>
      </c>
      <c r="I10" s="1257">
        <v>3426.0673399213892</v>
      </c>
    </row>
    <row r="11" spans="1:9" ht="15.75" thickBot="1">
      <c r="B11" s="1603"/>
      <c r="C11" s="1258" t="s">
        <v>1020</v>
      </c>
      <c r="D11" s="1259">
        <v>2468.2597775199788</v>
      </c>
      <c r="E11" s="1260">
        <v>2562.285583800639</v>
      </c>
      <c r="F11" s="1259">
        <v>68.463813813780007</v>
      </c>
      <c r="G11" s="1260">
        <v>73.607648971489994</v>
      </c>
      <c r="H11" s="1259">
        <v>2536.723591333759</v>
      </c>
      <c r="I11" s="1260">
        <v>2635.8932327721291</v>
      </c>
    </row>
    <row r="12" spans="1:9">
      <c r="B12" s="1601" t="s">
        <v>1022</v>
      </c>
      <c r="C12" s="1253" t="s">
        <v>1018</v>
      </c>
      <c r="D12" s="1261">
        <v>1.1538650320765673</v>
      </c>
      <c r="E12" s="1262">
        <v>1.1608799943577197</v>
      </c>
      <c r="F12" s="1261">
        <v>1.8805265155867572</v>
      </c>
      <c r="G12" s="1262">
        <v>1.9209665570960652</v>
      </c>
      <c r="H12" s="1261">
        <v>1.1881611055348185</v>
      </c>
      <c r="I12" s="1262">
        <v>1.1943654499187029</v>
      </c>
    </row>
    <row r="13" spans="1:9">
      <c r="B13" s="1602"/>
      <c r="C13" s="72" t="s">
        <v>1019</v>
      </c>
      <c r="D13" s="1263">
        <v>1.0833529604275909</v>
      </c>
      <c r="E13" s="1264">
        <v>1.0648478264575938</v>
      </c>
      <c r="F13" s="1263">
        <v>3.3915572972136387</v>
      </c>
      <c r="G13" s="1264">
        <v>3.0413573145238444</v>
      </c>
      <c r="H13" s="1263">
        <v>1.1447385697186521</v>
      </c>
      <c r="I13" s="1264">
        <v>1.1173451635840659</v>
      </c>
    </row>
    <row r="14" spans="1:9" ht="15.75" thickBot="1">
      <c r="B14" s="1603"/>
      <c r="C14" s="1265" t="s">
        <v>1020</v>
      </c>
      <c r="D14" s="1266">
        <v>1.0990645150014735</v>
      </c>
      <c r="E14" s="1267">
        <v>1.1100332207497161</v>
      </c>
      <c r="F14" s="1266">
        <v>2.3944740545877115</v>
      </c>
      <c r="G14" s="1267">
        <v>2.3085809806575623</v>
      </c>
      <c r="H14" s="1266">
        <v>1.1340264153968556</v>
      </c>
      <c r="I14" s="1267">
        <v>1.143502817199979</v>
      </c>
    </row>
    <row r="16" spans="1:9">
      <c r="B16" s="1060" t="s">
        <v>923</v>
      </c>
    </row>
    <row r="17" spans="2:2">
      <c r="B17" s="1060" t="s">
        <v>921</v>
      </c>
    </row>
    <row r="18" spans="2:2">
      <c r="B18" s="1060" t="s">
        <v>963</v>
      </c>
    </row>
  </sheetData>
  <mergeCells count="7">
    <mergeCell ref="B12:B14"/>
    <mergeCell ref="D4:E4"/>
    <mergeCell ref="F4:G4"/>
    <mergeCell ref="H4:I4"/>
    <mergeCell ref="B5:C5"/>
    <mergeCell ref="B6:B8"/>
    <mergeCell ref="B9:B1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6"/>
  <sheetViews>
    <sheetView showGridLines="0" zoomScale="90" zoomScaleNormal="90" zoomScaleSheetLayoutView="100" workbookViewId="0">
      <selection activeCell="B1" sqref="B1"/>
    </sheetView>
  </sheetViews>
  <sheetFormatPr baseColWidth="10" defaultColWidth="16.5703125" defaultRowHeight="15"/>
  <cols>
    <col min="1" max="1" width="10.7109375" style="242" customWidth="1"/>
    <col min="2" max="2" width="40.140625" style="100" customWidth="1"/>
    <col min="3" max="14" width="6.7109375" style="100" customWidth="1"/>
    <col min="15" max="16384" width="16.5703125" style="100"/>
  </cols>
  <sheetData>
    <row r="1" spans="1:14" s="242" customFormat="1" ht="31.15" customHeight="1">
      <c r="A1" s="534" t="s">
        <v>829</v>
      </c>
    </row>
    <row r="2" spans="1:14" ht="23.25">
      <c r="B2" s="528" t="s">
        <v>780</v>
      </c>
    </row>
    <row r="3" spans="1:14" ht="15.75" thickBot="1">
      <c r="B3"/>
      <c r="C3"/>
      <c r="D3"/>
      <c r="E3"/>
      <c r="F3"/>
      <c r="G3"/>
      <c r="H3"/>
    </row>
    <row r="4" spans="1:14" ht="15.75" thickBot="1">
      <c r="B4" s="101"/>
      <c r="C4" s="1609" t="s">
        <v>50</v>
      </c>
      <c r="D4" s="1610"/>
      <c r="E4" s="1610"/>
      <c r="F4" s="1611"/>
      <c r="G4" s="1609" t="s">
        <v>185</v>
      </c>
      <c r="H4" s="1610"/>
      <c r="I4" s="1610"/>
      <c r="J4" s="1611"/>
      <c r="K4" s="1609" t="s">
        <v>51</v>
      </c>
      <c r="L4" s="1610"/>
      <c r="M4" s="1610"/>
      <c r="N4" s="1611"/>
    </row>
    <row r="5" spans="1:14" ht="15.75" thickBot="1">
      <c r="B5" s="149" t="s">
        <v>209</v>
      </c>
      <c r="C5" s="161">
        <v>2014</v>
      </c>
      <c r="D5" s="162">
        <v>2015</v>
      </c>
      <c r="E5" s="162">
        <v>2016</v>
      </c>
      <c r="F5" s="213">
        <v>2017</v>
      </c>
      <c r="G5" s="161">
        <v>2014</v>
      </c>
      <c r="H5" s="162">
        <v>2015</v>
      </c>
      <c r="I5" s="162">
        <v>2016</v>
      </c>
      <c r="J5" s="213">
        <v>2017</v>
      </c>
      <c r="K5" s="161">
        <v>2014</v>
      </c>
      <c r="L5" s="162">
        <v>2015</v>
      </c>
      <c r="M5" s="162">
        <v>2016</v>
      </c>
      <c r="N5" s="213">
        <v>2017</v>
      </c>
    </row>
    <row r="6" spans="1:14">
      <c r="B6" s="993" t="s">
        <v>139</v>
      </c>
      <c r="C6" s="986">
        <v>1825.9534623990003</v>
      </c>
      <c r="D6" s="987">
        <v>1555.4597828390001</v>
      </c>
      <c r="E6" s="987">
        <v>1515.4146933150298</v>
      </c>
      <c r="F6" s="988">
        <v>1261.4383658243205</v>
      </c>
      <c r="G6" s="986">
        <v>140</v>
      </c>
      <c r="H6" s="987">
        <v>101.64675456950002</v>
      </c>
      <c r="I6" s="987">
        <v>94.256136019699994</v>
      </c>
      <c r="J6" s="988">
        <v>75.97008561925999</v>
      </c>
      <c r="K6" s="986">
        <v>1965.9534623990003</v>
      </c>
      <c r="L6" s="987">
        <v>1657.1065374085001</v>
      </c>
      <c r="M6" s="987">
        <v>1609.6708293347299</v>
      </c>
      <c r="N6" s="988">
        <v>1337.4084514435806</v>
      </c>
    </row>
    <row r="7" spans="1:14" ht="15.75" thickBot="1">
      <c r="B7" s="994" t="s">
        <v>171</v>
      </c>
      <c r="C7" s="698">
        <v>1751.9986803730001</v>
      </c>
      <c r="D7" s="989">
        <v>1472.1547210639999</v>
      </c>
      <c r="E7" s="989">
        <v>1463.3161962901402</v>
      </c>
      <c r="F7" s="699">
        <v>1256.5273120290299</v>
      </c>
      <c r="G7" s="698">
        <v>136</v>
      </c>
      <c r="H7" s="989">
        <v>102.83032126350001</v>
      </c>
      <c r="I7" s="989">
        <v>100.42054514285</v>
      </c>
      <c r="J7" s="699">
        <v>89.831639430609997</v>
      </c>
      <c r="K7" s="698">
        <v>1887.9986803730001</v>
      </c>
      <c r="L7" s="989">
        <v>1574.9850423275</v>
      </c>
      <c r="M7" s="989">
        <v>1563.7367414329901</v>
      </c>
      <c r="N7" s="699">
        <v>1346.3589514596399</v>
      </c>
    </row>
    <row r="8" spans="1:14" ht="15.75" thickBot="1">
      <c r="B8" s="995" t="s">
        <v>140</v>
      </c>
      <c r="C8" s="44">
        <v>6543.5078864999996</v>
      </c>
      <c r="D8" s="45">
        <v>6362.7277072999996</v>
      </c>
      <c r="E8" s="45">
        <v>6577.1885871283503</v>
      </c>
      <c r="F8" s="697">
        <v>6365.6126300405103</v>
      </c>
      <c r="G8" s="44">
        <v>644</v>
      </c>
      <c r="H8" s="45">
        <v>647.25955470340011</v>
      </c>
      <c r="I8" s="45">
        <v>638.7668793546602</v>
      </c>
      <c r="J8" s="697">
        <v>580.07000703131996</v>
      </c>
      <c r="K8" s="44">
        <v>7187.5078864999996</v>
      </c>
      <c r="L8" s="45">
        <v>7009.9872620033993</v>
      </c>
      <c r="M8" s="45">
        <v>7215.9554664830102</v>
      </c>
      <c r="N8" s="697">
        <v>6945.68263707183</v>
      </c>
    </row>
    <row r="9" spans="1:14" ht="15.75" thickBot="1">
      <c r="B9" s="996" t="s">
        <v>233</v>
      </c>
      <c r="C9" s="990">
        <v>0.27904810295501437</v>
      </c>
      <c r="D9" s="991">
        <v>0.24446430122326479</v>
      </c>
      <c r="E9" s="991">
        <v>0.23040462854915206</v>
      </c>
      <c r="F9" s="992">
        <v>0.19816448771503281</v>
      </c>
      <c r="G9" s="990">
        <v>0.21739130434782608</v>
      </c>
      <c r="H9" s="991">
        <v>0.15704172125520585</v>
      </c>
      <c r="I9" s="991">
        <v>0.14755952299049385</v>
      </c>
      <c r="J9" s="992">
        <v>0.13096709827846367</v>
      </c>
      <c r="K9" s="990">
        <v>0.2735236598615175</v>
      </c>
      <c r="L9" s="991">
        <v>0.23639223232124848</v>
      </c>
      <c r="M9" s="991">
        <v>0.22307105923968076</v>
      </c>
      <c r="N9" s="992">
        <v>0.19255248495019159</v>
      </c>
    </row>
    <row r="10" spans="1:14" ht="15.75" thickBot="1">
      <c r="B10" s="996" t="s">
        <v>234</v>
      </c>
      <c r="C10" s="990">
        <v>0.26774609441329972</v>
      </c>
      <c r="D10" s="991">
        <v>0.23137163631487592</v>
      </c>
      <c r="E10" s="991">
        <v>0.22248353941893506</v>
      </c>
      <c r="F10" s="992">
        <v>0.1973929902833301</v>
      </c>
      <c r="G10" s="990">
        <v>0.21118012422360249</v>
      </c>
      <c r="H10" s="991">
        <v>0.158870302518162</v>
      </c>
      <c r="I10" s="991">
        <v>0.15721000632390938</v>
      </c>
      <c r="J10" s="992">
        <v>0.15486344465618904</v>
      </c>
      <c r="K10" s="990">
        <v>0.26267778904551192</v>
      </c>
      <c r="L10" s="991">
        <v>0.22467730446023401</v>
      </c>
      <c r="M10" s="991">
        <v>0.2167054312760526</v>
      </c>
      <c r="N10" s="992">
        <v>0.19384112718793034</v>
      </c>
    </row>
    <row r="11" spans="1:14">
      <c r="B11"/>
      <c r="C11"/>
      <c r="D11"/>
      <c r="E11"/>
      <c r="F11"/>
      <c r="G11"/>
      <c r="H11"/>
    </row>
    <row r="12" spans="1:14">
      <c r="B12"/>
      <c r="C12"/>
      <c r="D12"/>
      <c r="E12"/>
      <c r="F12"/>
      <c r="G12"/>
      <c r="H12"/>
    </row>
    <row r="13" spans="1:14">
      <c r="B13" t="s">
        <v>923</v>
      </c>
      <c r="C13"/>
      <c r="D13"/>
      <c r="E13"/>
      <c r="F13"/>
      <c r="G13"/>
      <c r="H13"/>
    </row>
    <row r="14" spans="1:14">
      <c r="B14" s="1065" t="s">
        <v>971</v>
      </c>
      <c r="C14"/>
      <c r="D14"/>
      <c r="E14"/>
      <c r="F14"/>
      <c r="G14"/>
      <c r="H14"/>
    </row>
    <row r="15" spans="1:14">
      <c r="B15"/>
      <c r="C15"/>
      <c r="D15"/>
      <c r="E15"/>
      <c r="F15"/>
      <c r="G15"/>
      <c r="H15"/>
    </row>
    <row r="16" spans="1:14">
      <c r="B16"/>
      <c r="C16"/>
      <c r="D16"/>
      <c r="E16"/>
      <c r="F16"/>
      <c r="G16"/>
      <c r="H16"/>
    </row>
    <row r="17" spans="2:8">
      <c r="B17"/>
      <c r="C17"/>
      <c r="D17"/>
      <c r="E17"/>
      <c r="F17"/>
      <c r="G17"/>
      <c r="H17"/>
    </row>
    <row r="18" spans="2:8">
      <c r="B18"/>
      <c r="C18"/>
      <c r="D18"/>
      <c r="E18"/>
      <c r="F18"/>
      <c r="G18"/>
      <c r="H18"/>
    </row>
    <row r="19" spans="2:8">
      <c r="B19"/>
      <c r="C19"/>
      <c r="D19"/>
      <c r="E19"/>
      <c r="F19"/>
      <c r="G19"/>
      <c r="H19"/>
    </row>
    <row r="20" spans="2:8">
      <c r="B20"/>
      <c r="C20"/>
      <c r="D20"/>
      <c r="E20"/>
      <c r="F20"/>
      <c r="G20"/>
      <c r="H20"/>
    </row>
    <row r="21" spans="2:8">
      <c r="B21"/>
      <c r="C21"/>
      <c r="D21"/>
      <c r="E21"/>
      <c r="F21"/>
      <c r="G21"/>
      <c r="H21"/>
    </row>
    <row r="22" spans="2:8">
      <c r="B22"/>
      <c r="C22"/>
      <c r="D22"/>
      <c r="E22"/>
      <c r="F22"/>
      <c r="G22"/>
      <c r="H22"/>
    </row>
    <row r="23" spans="2:8">
      <c r="B23"/>
      <c r="C23"/>
      <c r="D23"/>
      <c r="E23"/>
      <c r="F23"/>
      <c r="G23"/>
      <c r="H23"/>
    </row>
    <row r="24" spans="2:8">
      <c r="B24"/>
      <c r="C24"/>
      <c r="D24"/>
      <c r="E24"/>
      <c r="F24"/>
      <c r="G24"/>
      <c r="H24"/>
    </row>
    <row r="25" spans="2:8">
      <c r="B25"/>
      <c r="C25"/>
      <c r="D25"/>
      <c r="E25"/>
      <c r="F25"/>
      <c r="G25"/>
      <c r="H25"/>
    </row>
    <row r="26" spans="2:8">
      <c r="B26"/>
      <c r="C26"/>
      <c r="D26"/>
      <c r="E26"/>
      <c r="F26"/>
      <c r="G26"/>
      <c r="H26"/>
    </row>
    <row r="27" spans="2:8">
      <c r="B27"/>
      <c r="C27"/>
      <c r="D27"/>
      <c r="E27"/>
      <c r="F27"/>
      <c r="G27"/>
      <c r="H27"/>
    </row>
    <row r="28" spans="2:8">
      <c r="B28"/>
      <c r="C28"/>
      <c r="D28"/>
      <c r="E28"/>
      <c r="F28"/>
      <c r="G28"/>
      <c r="H28"/>
    </row>
    <row r="29" spans="2:8">
      <c r="B29"/>
      <c r="C29"/>
      <c r="D29"/>
      <c r="E29"/>
      <c r="F29"/>
      <c r="G29"/>
      <c r="H29"/>
    </row>
    <row r="30" spans="2:8">
      <c r="B30"/>
      <c r="C30"/>
      <c r="D30"/>
      <c r="E30"/>
      <c r="F30"/>
      <c r="G30"/>
      <c r="H30"/>
    </row>
    <row r="31" spans="2:8">
      <c r="B31"/>
      <c r="C31"/>
      <c r="D31"/>
      <c r="E31"/>
      <c r="F31"/>
      <c r="G31"/>
      <c r="H31"/>
    </row>
    <row r="32" spans="2:8">
      <c r="B32"/>
      <c r="C32"/>
      <c r="D32"/>
      <c r="E32"/>
      <c r="F32"/>
      <c r="G32"/>
      <c r="H32"/>
    </row>
    <row r="33" spans="2:8">
      <c r="B33"/>
      <c r="C33"/>
      <c r="D33"/>
      <c r="E33"/>
      <c r="F33"/>
      <c r="G33"/>
      <c r="H33"/>
    </row>
    <row r="34" spans="2:8">
      <c r="B34"/>
      <c r="C34"/>
      <c r="D34"/>
      <c r="E34"/>
      <c r="F34"/>
      <c r="G34"/>
      <c r="H34"/>
    </row>
    <row r="35" spans="2:8">
      <c r="B35"/>
      <c r="C35"/>
      <c r="D35"/>
      <c r="E35"/>
      <c r="F35"/>
      <c r="G35"/>
      <c r="H35"/>
    </row>
    <row r="36" spans="2:8">
      <c r="B36"/>
      <c r="C36"/>
      <c r="D36"/>
      <c r="E36"/>
      <c r="F36"/>
      <c r="G36"/>
      <c r="H36"/>
    </row>
    <row r="37" spans="2:8">
      <c r="B37"/>
      <c r="C37"/>
      <c r="D37"/>
      <c r="E37"/>
      <c r="F37"/>
      <c r="G37"/>
      <c r="H37"/>
    </row>
    <row r="38" spans="2:8">
      <c r="B38"/>
      <c r="C38"/>
      <c r="D38"/>
      <c r="E38"/>
      <c r="F38"/>
      <c r="G38"/>
      <c r="H38"/>
    </row>
    <row r="39" spans="2:8">
      <c r="B39"/>
      <c r="C39"/>
      <c r="D39"/>
      <c r="E39"/>
      <c r="F39"/>
      <c r="G39"/>
      <c r="H39"/>
    </row>
    <row r="40" spans="2:8">
      <c r="B40"/>
      <c r="C40"/>
      <c r="D40"/>
      <c r="E40"/>
      <c r="F40"/>
      <c r="G40"/>
      <c r="H40"/>
    </row>
    <row r="41" spans="2:8">
      <c r="B41"/>
      <c r="C41"/>
      <c r="D41"/>
      <c r="E41"/>
      <c r="F41"/>
      <c r="G41"/>
      <c r="H41"/>
    </row>
    <row r="42" spans="2:8">
      <c r="B42"/>
      <c r="C42"/>
      <c r="D42"/>
      <c r="E42"/>
      <c r="F42"/>
      <c r="G42"/>
      <c r="H42"/>
    </row>
    <row r="43" spans="2:8">
      <c r="B43"/>
      <c r="C43"/>
      <c r="D43"/>
      <c r="E43"/>
      <c r="F43"/>
      <c r="G43"/>
      <c r="H43"/>
    </row>
    <row r="44" spans="2:8">
      <c r="B44"/>
      <c r="C44"/>
      <c r="D44"/>
      <c r="E44"/>
      <c r="F44"/>
      <c r="G44"/>
      <c r="H44"/>
    </row>
    <row r="45" spans="2:8">
      <c r="B45"/>
      <c r="C45"/>
      <c r="D45"/>
      <c r="E45"/>
      <c r="F45"/>
      <c r="G45"/>
      <c r="H45"/>
    </row>
    <row r="46" spans="2:8">
      <c r="B46"/>
      <c r="C46"/>
      <c r="D46"/>
      <c r="E46"/>
      <c r="F46"/>
      <c r="G46"/>
      <c r="H46"/>
    </row>
    <row r="47" spans="2:8">
      <c r="B47"/>
      <c r="C47"/>
      <c r="D47"/>
      <c r="E47"/>
      <c r="F47"/>
      <c r="G47"/>
      <c r="H47"/>
    </row>
    <row r="48" spans="2:8">
      <c r="B48"/>
      <c r="C48"/>
      <c r="D48"/>
      <c r="E48"/>
      <c r="F48"/>
      <c r="G48"/>
      <c r="H48"/>
    </row>
    <row r="49" spans="2:8">
      <c r="B49"/>
      <c r="C49"/>
      <c r="D49"/>
      <c r="E49"/>
      <c r="F49"/>
      <c r="G49"/>
      <c r="H49"/>
    </row>
    <row r="50" spans="2:8">
      <c r="B50"/>
      <c r="C50"/>
      <c r="D50"/>
      <c r="E50"/>
      <c r="F50"/>
      <c r="G50"/>
      <c r="H50"/>
    </row>
    <row r="51" spans="2:8">
      <c r="B51"/>
      <c r="C51"/>
      <c r="D51"/>
      <c r="E51"/>
      <c r="F51"/>
      <c r="G51"/>
      <c r="H51"/>
    </row>
    <row r="52" spans="2:8">
      <c r="B52"/>
      <c r="C52"/>
      <c r="D52"/>
      <c r="E52"/>
      <c r="F52"/>
      <c r="G52"/>
      <c r="H52"/>
    </row>
    <row r="53" spans="2:8">
      <c r="B53"/>
      <c r="C53"/>
      <c r="D53"/>
      <c r="E53"/>
      <c r="F53"/>
      <c r="G53"/>
      <c r="H53"/>
    </row>
    <row r="54" spans="2:8">
      <c r="B54"/>
      <c r="C54"/>
      <c r="D54"/>
      <c r="E54"/>
      <c r="F54"/>
      <c r="G54"/>
      <c r="H54"/>
    </row>
    <row r="55" spans="2:8">
      <c r="B55"/>
      <c r="C55"/>
      <c r="D55"/>
      <c r="E55"/>
      <c r="F55"/>
      <c r="G55"/>
      <c r="H55"/>
    </row>
    <row r="56" spans="2:8">
      <c r="B56"/>
      <c r="C56"/>
      <c r="D56"/>
      <c r="E56"/>
      <c r="F56"/>
      <c r="G56"/>
      <c r="H56"/>
    </row>
    <row r="57" spans="2:8">
      <c r="B57"/>
      <c r="C57"/>
      <c r="D57"/>
      <c r="E57"/>
      <c r="F57"/>
      <c r="G57"/>
      <c r="H57"/>
    </row>
    <row r="58" spans="2:8">
      <c r="B58"/>
      <c r="C58"/>
      <c r="D58"/>
      <c r="E58"/>
      <c r="F58"/>
      <c r="G58"/>
      <c r="H58"/>
    </row>
    <row r="59" spans="2:8">
      <c r="B59"/>
      <c r="C59"/>
      <c r="D59"/>
      <c r="E59"/>
      <c r="F59"/>
      <c r="G59"/>
      <c r="H59"/>
    </row>
    <row r="60" spans="2:8">
      <c r="B60"/>
      <c r="C60"/>
      <c r="D60"/>
      <c r="E60"/>
      <c r="F60"/>
      <c r="G60"/>
      <c r="H60"/>
    </row>
    <row r="61" spans="2:8">
      <c r="B61"/>
      <c r="C61"/>
      <c r="D61"/>
      <c r="E61"/>
      <c r="F61"/>
      <c r="G61"/>
      <c r="H61"/>
    </row>
    <row r="62" spans="2:8">
      <c r="B62"/>
      <c r="C62"/>
      <c r="D62"/>
      <c r="E62"/>
      <c r="F62"/>
      <c r="G62"/>
      <c r="H62"/>
    </row>
    <row r="63" spans="2:8">
      <c r="B63"/>
      <c r="C63"/>
      <c r="D63"/>
      <c r="E63"/>
      <c r="F63"/>
      <c r="G63"/>
      <c r="H63"/>
    </row>
    <row r="64" spans="2:8">
      <c r="B64"/>
      <c r="C64"/>
      <c r="D64"/>
      <c r="E64"/>
      <c r="F64"/>
      <c r="G64"/>
      <c r="H64"/>
    </row>
    <row r="65" spans="2:8">
      <c r="B65"/>
      <c r="C65"/>
      <c r="D65"/>
      <c r="E65"/>
      <c r="F65"/>
      <c r="G65"/>
      <c r="H65"/>
    </row>
    <row r="66" spans="2:8">
      <c r="B66"/>
      <c r="C66"/>
      <c r="D66"/>
      <c r="E66"/>
      <c r="F66"/>
      <c r="G66"/>
      <c r="H66"/>
    </row>
    <row r="67" spans="2:8">
      <c r="B67"/>
      <c r="C67"/>
      <c r="D67"/>
      <c r="E67"/>
      <c r="F67"/>
      <c r="G67"/>
      <c r="H67"/>
    </row>
    <row r="68" spans="2:8">
      <c r="B68"/>
      <c r="C68"/>
      <c r="D68"/>
      <c r="E68"/>
      <c r="F68"/>
      <c r="G68"/>
      <c r="H68"/>
    </row>
    <row r="69" spans="2:8">
      <c r="B69"/>
      <c r="C69"/>
      <c r="D69"/>
      <c r="E69"/>
      <c r="F69"/>
      <c r="G69"/>
      <c r="H69"/>
    </row>
    <row r="70" spans="2:8">
      <c r="B70"/>
      <c r="C70"/>
      <c r="D70"/>
      <c r="E70"/>
      <c r="F70"/>
      <c r="G70"/>
      <c r="H70"/>
    </row>
    <row r="71" spans="2:8">
      <c r="B71"/>
      <c r="C71"/>
      <c r="D71"/>
      <c r="E71"/>
      <c r="F71"/>
      <c r="G71"/>
      <c r="H71"/>
    </row>
    <row r="72" spans="2:8">
      <c r="B72"/>
      <c r="C72"/>
      <c r="D72"/>
      <c r="E72"/>
      <c r="F72"/>
      <c r="G72"/>
      <c r="H72"/>
    </row>
    <row r="73" spans="2:8">
      <c r="B73"/>
      <c r="C73"/>
      <c r="D73"/>
      <c r="E73"/>
      <c r="F73"/>
      <c r="G73"/>
      <c r="H73"/>
    </row>
    <row r="74" spans="2:8">
      <c r="B74"/>
      <c r="C74"/>
      <c r="D74"/>
      <c r="E74"/>
      <c r="F74"/>
      <c r="G74"/>
      <c r="H74"/>
    </row>
    <row r="75" spans="2:8">
      <c r="B75"/>
      <c r="C75"/>
      <c r="D75"/>
      <c r="E75"/>
      <c r="F75"/>
      <c r="G75"/>
      <c r="H75"/>
    </row>
    <row r="76" spans="2:8">
      <c r="B76"/>
      <c r="C76"/>
      <c r="D76"/>
      <c r="E76"/>
      <c r="F76"/>
      <c r="G76"/>
      <c r="H76"/>
    </row>
    <row r="77" spans="2:8">
      <c r="B77"/>
      <c r="C77"/>
      <c r="D77"/>
      <c r="E77"/>
      <c r="F77"/>
      <c r="G77"/>
      <c r="H77"/>
    </row>
    <row r="78" spans="2:8">
      <c r="B78"/>
      <c r="C78"/>
      <c r="D78"/>
      <c r="E78"/>
      <c r="F78"/>
      <c r="G78"/>
      <c r="H78"/>
    </row>
    <row r="79" spans="2:8">
      <c r="B79"/>
      <c r="C79"/>
      <c r="D79"/>
      <c r="E79"/>
      <c r="F79"/>
      <c r="G79"/>
      <c r="H79"/>
    </row>
    <row r="80" spans="2:8">
      <c r="B80"/>
      <c r="C80"/>
      <c r="D80"/>
      <c r="E80"/>
      <c r="F80"/>
      <c r="G80"/>
      <c r="H80"/>
    </row>
    <row r="81" spans="2:8">
      <c r="B81"/>
      <c r="C81"/>
      <c r="D81"/>
      <c r="E81"/>
      <c r="F81"/>
      <c r="G81"/>
      <c r="H81"/>
    </row>
    <row r="82" spans="2:8">
      <c r="B82"/>
      <c r="C82"/>
      <c r="D82"/>
      <c r="E82"/>
      <c r="F82"/>
      <c r="G82"/>
      <c r="H82"/>
    </row>
    <row r="83" spans="2:8">
      <c r="B83"/>
      <c r="C83"/>
      <c r="D83"/>
      <c r="E83"/>
      <c r="F83"/>
      <c r="G83"/>
      <c r="H83"/>
    </row>
    <row r="84" spans="2:8">
      <c r="B84"/>
      <c r="C84"/>
      <c r="D84"/>
      <c r="E84"/>
      <c r="F84"/>
      <c r="G84"/>
      <c r="H84"/>
    </row>
    <row r="85" spans="2:8">
      <c r="B85"/>
      <c r="C85"/>
      <c r="D85"/>
      <c r="E85"/>
      <c r="F85"/>
      <c r="G85"/>
      <c r="H85"/>
    </row>
    <row r="86" spans="2:8">
      <c r="B86"/>
      <c r="C86"/>
      <c r="D86"/>
      <c r="E86"/>
      <c r="F86"/>
      <c r="G86"/>
      <c r="H86"/>
    </row>
    <row r="87" spans="2:8">
      <c r="B87"/>
      <c r="C87"/>
      <c r="D87"/>
      <c r="E87"/>
      <c r="F87"/>
      <c r="G87"/>
      <c r="H87"/>
    </row>
    <row r="88" spans="2:8">
      <c r="B88"/>
      <c r="C88"/>
      <c r="D88"/>
      <c r="E88"/>
      <c r="F88"/>
      <c r="G88"/>
      <c r="H88"/>
    </row>
    <row r="89" spans="2:8">
      <c r="B89"/>
      <c r="C89"/>
      <c r="D89"/>
      <c r="E89"/>
      <c r="F89"/>
      <c r="G89"/>
      <c r="H89"/>
    </row>
    <row r="90" spans="2:8">
      <c r="B90"/>
      <c r="C90"/>
      <c r="D90"/>
      <c r="E90"/>
      <c r="F90"/>
      <c r="G90"/>
      <c r="H90"/>
    </row>
    <row r="91" spans="2:8">
      <c r="B91"/>
      <c r="C91"/>
      <c r="D91"/>
      <c r="E91"/>
      <c r="F91"/>
      <c r="G91"/>
      <c r="H91"/>
    </row>
    <row r="92" spans="2:8">
      <c r="B92"/>
      <c r="C92"/>
      <c r="D92"/>
      <c r="E92"/>
      <c r="F92"/>
      <c r="G92"/>
      <c r="H92"/>
    </row>
    <row r="93" spans="2:8">
      <c r="B93"/>
      <c r="C93"/>
      <c r="D93"/>
      <c r="E93"/>
      <c r="F93"/>
      <c r="G93"/>
      <c r="H93"/>
    </row>
    <row r="94" spans="2:8">
      <c r="B94"/>
      <c r="C94"/>
      <c r="D94"/>
      <c r="E94"/>
      <c r="F94"/>
      <c r="G94"/>
      <c r="H94"/>
    </row>
    <row r="95" spans="2:8">
      <c r="B95"/>
      <c r="C95"/>
      <c r="D95"/>
      <c r="E95"/>
      <c r="F95"/>
      <c r="G95"/>
      <c r="H95"/>
    </row>
    <row r="96" spans="2:8">
      <c r="B96"/>
      <c r="C96"/>
      <c r="D96"/>
      <c r="E96"/>
      <c r="F96"/>
      <c r="G96"/>
      <c r="H96"/>
    </row>
    <row r="97" spans="2:8">
      <c r="B97"/>
      <c r="C97"/>
      <c r="D97"/>
      <c r="E97"/>
      <c r="F97"/>
      <c r="G97"/>
      <c r="H97"/>
    </row>
    <row r="98" spans="2:8">
      <c r="B98"/>
      <c r="C98"/>
      <c r="D98"/>
      <c r="E98"/>
      <c r="F98"/>
      <c r="G98"/>
      <c r="H98"/>
    </row>
    <row r="99" spans="2:8">
      <c r="B99"/>
      <c r="C99"/>
      <c r="D99"/>
      <c r="E99"/>
      <c r="F99"/>
      <c r="G99"/>
      <c r="H99"/>
    </row>
    <row r="100" spans="2:8">
      <c r="B100"/>
      <c r="C100"/>
      <c r="D100"/>
      <c r="E100"/>
      <c r="F100"/>
      <c r="G100"/>
      <c r="H100"/>
    </row>
    <row r="101" spans="2:8">
      <c r="B101"/>
      <c r="C101"/>
      <c r="D101"/>
      <c r="E101"/>
      <c r="F101"/>
      <c r="G101"/>
      <c r="H101"/>
    </row>
    <row r="102" spans="2:8">
      <c r="B102"/>
      <c r="C102"/>
      <c r="D102"/>
      <c r="E102"/>
      <c r="F102"/>
      <c r="G102"/>
      <c r="H102"/>
    </row>
    <row r="103" spans="2:8">
      <c r="B103"/>
      <c r="C103"/>
      <c r="D103"/>
      <c r="E103"/>
      <c r="F103"/>
      <c r="G103"/>
      <c r="H103"/>
    </row>
    <row r="104" spans="2:8">
      <c r="B104"/>
      <c r="C104"/>
      <c r="D104"/>
      <c r="E104"/>
      <c r="F104"/>
      <c r="G104"/>
      <c r="H104"/>
    </row>
    <row r="105" spans="2:8">
      <c r="B105"/>
      <c r="C105"/>
      <c r="D105"/>
      <c r="E105"/>
      <c r="F105"/>
      <c r="G105"/>
      <c r="H105"/>
    </row>
    <row r="106" spans="2:8">
      <c r="B106"/>
      <c r="C106"/>
      <c r="D106"/>
      <c r="E106"/>
      <c r="F106"/>
      <c r="G106"/>
      <c r="H106"/>
    </row>
    <row r="107" spans="2:8">
      <c r="B107"/>
      <c r="C107"/>
      <c r="D107"/>
      <c r="E107"/>
      <c r="F107"/>
      <c r="G107"/>
      <c r="H107"/>
    </row>
    <row r="108" spans="2:8">
      <c r="B108"/>
      <c r="C108"/>
      <c r="D108"/>
      <c r="E108"/>
      <c r="F108"/>
      <c r="G108"/>
      <c r="H108"/>
    </row>
    <row r="109" spans="2:8">
      <c r="B109"/>
      <c r="C109"/>
      <c r="D109"/>
      <c r="E109"/>
      <c r="F109"/>
      <c r="G109"/>
      <c r="H109"/>
    </row>
    <row r="110" spans="2:8">
      <c r="B110"/>
      <c r="C110"/>
      <c r="D110"/>
      <c r="E110"/>
      <c r="F110"/>
      <c r="G110"/>
      <c r="H110"/>
    </row>
    <row r="111" spans="2:8">
      <c r="B111"/>
      <c r="C111"/>
      <c r="D111"/>
      <c r="E111"/>
      <c r="F111"/>
      <c r="G111"/>
      <c r="H111"/>
    </row>
    <row r="112" spans="2:8">
      <c r="B112"/>
      <c r="C112"/>
      <c r="D112"/>
      <c r="E112"/>
      <c r="F112"/>
      <c r="G112"/>
      <c r="H112"/>
    </row>
    <row r="113" spans="2:8">
      <c r="B113"/>
      <c r="C113"/>
      <c r="D113"/>
      <c r="E113"/>
      <c r="F113"/>
      <c r="G113"/>
      <c r="H113"/>
    </row>
    <row r="114" spans="2:8">
      <c r="B114"/>
      <c r="C114"/>
      <c r="D114"/>
      <c r="E114"/>
      <c r="F114"/>
      <c r="G114"/>
      <c r="H114"/>
    </row>
    <row r="115" spans="2:8">
      <c r="B115"/>
      <c r="C115"/>
      <c r="D115"/>
      <c r="E115"/>
      <c r="F115"/>
      <c r="G115"/>
      <c r="H115"/>
    </row>
    <row r="116" spans="2:8">
      <c r="B116"/>
      <c r="C116"/>
      <c r="D116"/>
      <c r="E116"/>
      <c r="F116"/>
      <c r="G116"/>
      <c r="H116"/>
    </row>
    <row r="117" spans="2:8">
      <c r="B117"/>
      <c r="C117"/>
      <c r="D117"/>
      <c r="E117"/>
      <c r="F117"/>
      <c r="G117"/>
      <c r="H117"/>
    </row>
    <row r="118" spans="2:8">
      <c r="B118"/>
      <c r="C118"/>
      <c r="D118"/>
      <c r="E118"/>
      <c r="F118"/>
      <c r="G118"/>
      <c r="H118"/>
    </row>
    <row r="119" spans="2:8">
      <c r="B119"/>
      <c r="C119"/>
      <c r="D119"/>
      <c r="E119"/>
      <c r="F119"/>
      <c r="G119"/>
      <c r="H119"/>
    </row>
    <row r="120" spans="2:8">
      <c r="B120"/>
      <c r="C120"/>
      <c r="D120"/>
      <c r="E120"/>
      <c r="F120"/>
      <c r="G120"/>
      <c r="H120"/>
    </row>
    <row r="121" spans="2:8">
      <c r="B121"/>
      <c r="C121"/>
      <c r="D121"/>
      <c r="E121"/>
      <c r="F121"/>
      <c r="G121"/>
      <c r="H121"/>
    </row>
    <row r="122" spans="2:8">
      <c r="B122"/>
      <c r="C122"/>
      <c r="D122"/>
      <c r="E122"/>
      <c r="F122"/>
      <c r="G122"/>
      <c r="H122"/>
    </row>
    <row r="123" spans="2:8">
      <c r="B123"/>
      <c r="C123"/>
      <c r="D123"/>
      <c r="E123"/>
      <c r="F123"/>
      <c r="G123"/>
      <c r="H123"/>
    </row>
    <row r="124" spans="2:8">
      <c r="B124"/>
      <c r="C124"/>
      <c r="D124"/>
      <c r="E124"/>
      <c r="F124"/>
      <c r="G124"/>
      <c r="H124"/>
    </row>
    <row r="125" spans="2:8">
      <c r="B125"/>
      <c r="C125"/>
      <c r="D125"/>
      <c r="E125"/>
      <c r="F125"/>
      <c r="G125"/>
      <c r="H125"/>
    </row>
    <row r="126" spans="2:8">
      <c r="B126"/>
      <c r="C126"/>
      <c r="D126"/>
      <c r="E126"/>
      <c r="F126"/>
      <c r="G126"/>
      <c r="H126"/>
    </row>
    <row r="127" spans="2:8">
      <c r="B127"/>
      <c r="C127"/>
      <c r="D127"/>
      <c r="E127"/>
      <c r="F127"/>
      <c r="G127"/>
      <c r="H127"/>
    </row>
    <row r="128" spans="2:8">
      <c r="B128"/>
      <c r="C128"/>
      <c r="D128"/>
      <c r="E128"/>
      <c r="F128"/>
      <c r="G128"/>
      <c r="H128"/>
    </row>
    <row r="129" spans="2:8">
      <c r="B129"/>
      <c r="C129"/>
      <c r="D129"/>
      <c r="E129"/>
      <c r="F129"/>
      <c r="G129"/>
      <c r="H129"/>
    </row>
    <row r="130" spans="2:8">
      <c r="B130"/>
      <c r="C130"/>
      <c r="D130"/>
      <c r="E130"/>
      <c r="F130"/>
      <c r="G130"/>
      <c r="H130"/>
    </row>
    <row r="131" spans="2:8">
      <c r="B131"/>
      <c r="C131"/>
      <c r="D131"/>
      <c r="E131"/>
      <c r="F131"/>
      <c r="G131"/>
      <c r="H131"/>
    </row>
    <row r="132" spans="2:8">
      <c r="B132"/>
      <c r="C132"/>
      <c r="D132"/>
      <c r="E132"/>
      <c r="F132"/>
      <c r="G132"/>
      <c r="H132"/>
    </row>
    <row r="133" spans="2:8">
      <c r="B133"/>
      <c r="C133"/>
      <c r="D133"/>
      <c r="E133"/>
      <c r="F133"/>
      <c r="G133"/>
      <c r="H133"/>
    </row>
    <row r="134" spans="2:8">
      <c r="B134"/>
      <c r="C134"/>
      <c r="D134"/>
      <c r="E134"/>
      <c r="F134"/>
      <c r="G134"/>
      <c r="H134"/>
    </row>
    <row r="135" spans="2:8">
      <c r="B135"/>
      <c r="C135"/>
      <c r="D135"/>
      <c r="E135"/>
      <c r="F135"/>
      <c r="G135"/>
      <c r="H135"/>
    </row>
    <row r="136" spans="2:8">
      <c r="B136"/>
      <c r="C136"/>
      <c r="D136"/>
      <c r="E136"/>
      <c r="F136"/>
      <c r="G136"/>
      <c r="H136"/>
    </row>
    <row r="137" spans="2:8">
      <c r="B137"/>
      <c r="C137"/>
      <c r="D137"/>
      <c r="E137"/>
      <c r="F137"/>
      <c r="G137"/>
      <c r="H137"/>
    </row>
    <row r="138" spans="2:8">
      <c r="B138"/>
      <c r="C138"/>
      <c r="D138"/>
      <c r="E138"/>
      <c r="F138"/>
      <c r="G138"/>
      <c r="H138"/>
    </row>
    <row r="139" spans="2:8">
      <c r="B139"/>
      <c r="C139"/>
      <c r="D139"/>
      <c r="E139"/>
      <c r="F139"/>
      <c r="G139"/>
      <c r="H139"/>
    </row>
    <row r="140" spans="2:8">
      <c r="B140"/>
      <c r="C140"/>
      <c r="D140"/>
      <c r="E140"/>
      <c r="F140"/>
      <c r="G140"/>
      <c r="H140"/>
    </row>
    <row r="141" spans="2:8">
      <c r="B141"/>
      <c r="C141"/>
      <c r="D141"/>
      <c r="E141"/>
      <c r="F141"/>
      <c r="G141"/>
      <c r="H141"/>
    </row>
    <row r="142" spans="2:8">
      <c r="B142"/>
      <c r="C142"/>
      <c r="D142"/>
      <c r="E142"/>
      <c r="F142"/>
      <c r="G142"/>
      <c r="H142"/>
    </row>
    <row r="143" spans="2:8">
      <c r="B143"/>
      <c r="C143"/>
      <c r="D143"/>
      <c r="E143"/>
      <c r="F143"/>
      <c r="G143"/>
      <c r="H143"/>
    </row>
    <row r="144" spans="2:8">
      <c r="B144"/>
      <c r="C144"/>
      <c r="D144"/>
      <c r="E144"/>
      <c r="F144"/>
      <c r="G144"/>
      <c r="H144"/>
    </row>
    <row r="145" spans="2:8">
      <c r="B145"/>
      <c r="C145"/>
      <c r="D145"/>
      <c r="E145"/>
      <c r="F145"/>
      <c r="G145"/>
      <c r="H145"/>
    </row>
    <row r="146" spans="2:8">
      <c r="B146"/>
      <c r="C146"/>
      <c r="D146"/>
      <c r="E146"/>
      <c r="F146"/>
      <c r="G146"/>
      <c r="H146"/>
    </row>
    <row r="147" spans="2:8">
      <c r="B147"/>
      <c r="C147"/>
      <c r="D147"/>
      <c r="E147"/>
      <c r="F147"/>
      <c r="G147"/>
      <c r="H147"/>
    </row>
    <row r="148" spans="2:8">
      <c r="B148"/>
      <c r="C148"/>
      <c r="D148"/>
      <c r="E148"/>
      <c r="F148"/>
      <c r="G148"/>
      <c r="H148"/>
    </row>
    <row r="149" spans="2:8">
      <c r="B149"/>
      <c r="C149"/>
      <c r="D149"/>
      <c r="E149"/>
      <c r="F149"/>
      <c r="G149"/>
      <c r="H149"/>
    </row>
    <row r="150" spans="2:8">
      <c r="B150"/>
      <c r="C150"/>
      <c r="D150"/>
      <c r="E150"/>
      <c r="F150"/>
      <c r="G150"/>
      <c r="H150"/>
    </row>
    <row r="151" spans="2:8">
      <c r="B151"/>
      <c r="C151"/>
      <c r="D151"/>
      <c r="E151"/>
      <c r="F151"/>
      <c r="G151"/>
      <c r="H151"/>
    </row>
    <row r="152" spans="2:8">
      <c r="B152"/>
      <c r="C152"/>
      <c r="D152"/>
      <c r="E152"/>
      <c r="F152"/>
      <c r="G152"/>
      <c r="H152"/>
    </row>
    <row r="153" spans="2:8">
      <c r="B153"/>
      <c r="C153"/>
      <c r="D153"/>
      <c r="E153"/>
      <c r="F153"/>
      <c r="G153"/>
      <c r="H153"/>
    </row>
    <row r="154" spans="2:8">
      <c r="B154"/>
      <c r="C154"/>
      <c r="D154"/>
      <c r="E154"/>
      <c r="F154"/>
      <c r="G154"/>
      <c r="H154"/>
    </row>
    <row r="155" spans="2:8">
      <c r="B155"/>
      <c r="C155"/>
      <c r="D155"/>
      <c r="E155"/>
      <c r="F155"/>
      <c r="G155"/>
      <c r="H155"/>
    </row>
    <row r="156" spans="2:8">
      <c r="B156"/>
      <c r="C156"/>
      <c r="D156"/>
      <c r="E156"/>
      <c r="F156"/>
      <c r="G156"/>
      <c r="H156"/>
    </row>
    <row r="157" spans="2:8">
      <c r="B157"/>
      <c r="C157"/>
      <c r="D157"/>
      <c r="E157"/>
      <c r="F157"/>
      <c r="G157"/>
      <c r="H157"/>
    </row>
    <row r="158" spans="2:8">
      <c r="B158"/>
      <c r="C158"/>
      <c r="D158"/>
      <c r="E158"/>
      <c r="F158"/>
      <c r="G158"/>
      <c r="H158"/>
    </row>
    <row r="159" spans="2:8">
      <c r="B159"/>
      <c r="C159"/>
      <c r="D159"/>
      <c r="E159"/>
      <c r="F159"/>
      <c r="G159"/>
      <c r="H159"/>
    </row>
    <row r="160" spans="2:8">
      <c r="B160"/>
      <c r="C160"/>
      <c r="D160"/>
      <c r="E160"/>
      <c r="F160"/>
      <c r="G160"/>
      <c r="H160"/>
    </row>
    <row r="161" spans="2:8">
      <c r="B161"/>
      <c r="C161"/>
      <c r="D161"/>
      <c r="E161"/>
      <c r="F161"/>
      <c r="G161"/>
      <c r="H161"/>
    </row>
    <row r="162" spans="2:8">
      <c r="B162"/>
      <c r="C162"/>
      <c r="D162"/>
      <c r="E162"/>
      <c r="F162"/>
      <c r="G162"/>
      <c r="H162"/>
    </row>
    <row r="163" spans="2:8">
      <c r="B163"/>
      <c r="C163"/>
      <c r="D163"/>
      <c r="E163"/>
      <c r="F163"/>
      <c r="G163"/>
      <c r="H163"/>
    </row>
    <row r="164" spans="2:8">
      <c r="B164"/>
      <c r="C164"/>
      <c r="D164"/>
      <c r="E164"/>
      <c r="F164"/>
      <c r="G164"/>
      <c r="H164"/>
    </row>
    <row r="165" spans="2:8">
      <c r="B165"/>
      <c r="C165"/>
      <c r="D165"/>
      <c r="E165"/>
      <c r="F165"/>
      <c r="G165"/>
      <c r="H165"/>
    </row>
    <row r="166" spans="2:8">
      <c r="B166"/>
      <c r="C166"/>
      <c r="D166"/>
      <c r="E166"/>
      <c r="F166"/>
      <c r="G166"/>
      <c r="H166"/>
    </row>
    <row r="167" spans="2:8">
      <c r="B167"/>
      <c r="C167"/>
      <c r="D167"/>
      <c r="E167"/>
      <c r="F167"/>
      <c r="G167"/>
      <c r="H167"/>
    </row>
    <row r="168" spans="2:8">
      <c r="B168"/>
      <c r="C168"/>
      <c r="D168"/>
      <c r="E168"/>
      <c r="F168"/>
      <c r="G168"/>
      <c r="H168"/>
    </row>
    <row r="169" spans="2:8">
      <c r="B169"/>
      <c r="C169"/>
      <c r="D169"/>
      <c r="E169"/>
      <c r="F169"/>
      <c r="G169"/>
      <c r="H169"/>
    </row>
    <row r="170" spans="2:8">
      <c r="B170"/>
      <c r="C170"/>
      <c r="D170"/>
      <c r="E170"/>
      <c r="F170"/>
      <c r="G170"/>
      <c r="H170"/>
    </row>
    <row r="171" spans="2:8">
      <c r="B171"/>
      <c r="C171"/>
      <c r="D171"/>
      <c r="E171"/>
      <c r="F171"/>
      <c r="G171"/>
      <c r="H171"/>
    </row>
    <row r="172" spans="2:8">
      <c r="B172"/>
      <c r="C172"/>
      <c r="D172"/>
      <c r="E172"/>
      <c r="F172"/>
      <c r="G172"/>
      <c r="H172"/>
    </row>
    <row r="173" spans="2:8">
      <c r="B173"/>
      <c r="C173"/>
      <c r="D173"/>
      <c r="E173"/>
      <c r="F173"/>
      <c r="G173"/>
      <c r="H173"/>
    </row>
    <row r="174" spans="2:8">
      <c r="B174"/>
      <c r="C174"/>
      <c r="D174"/>
      <c r="E174"/>
      <c r="F174"/>
      <c r="G174"/>
      <c r="H174"/>
    </row>
    <row r="175" spans="2:8">
      <c r="B175"/>
      <c r="C175"/>
      <c r="D175"/>
      <c r="E175"/>
      <c r="F175"/>
      <c r="G175"/>
      <c r="H175"/>
    </row>
    <row r="176" spans="2:8">
      <c r="B176"/>
      <c r="C176"/>
      <c r="D176"/>
      <c r="E176"/>
      <c r="F176"/>
      <c r="G176"/>
      <c r="H176"/>
    </row>
    <row r="177" spans="2:8">
      <c r="B177"/>
      <c r="C177"/>
      <c r="D177"/>
      <c r="E177"/>
      <c r="F177"/>
      <c r="G177"/>
      <c r="H177"/>
    </row>
    <row r="178" spans="2:8">
      <c r="B178"/>
      <c r="C178"/>
      <c r="D178"/>
      <c r="E178"/>
      <c r="F178"/>
      <c r="G178"/>
      <c r="H178"/>
    </row>
    <row r="179" spans="2:8">
      <c r="B179"/>
      <c r="C179"/>
      <c r="D179"/>
      <c r="E179"/>
      <c r="F179"/>
      <c r="G179"/>
      <c r="H179"/>
    </row>
    <row r="180" spans="2:8">
      <c r="B180"/>
      <c r="C180"/>
      <c r="D180"/>
      <c r="E180"/>
      <c r="F180"/>
      <c r="G180"/>
      <c r="H180"/>
    </row>
    <row r="181" spans="2:8">
      <c r="B181"/>
      <c r="C181"/>
      <c r="D181"/>
      <c r="E181"/>
      <c r="F181"/>
      <c r="G181"/>
      <c r="H181"/>
    </row>
    <row r="182" spans="2:8">
      <c r="B182"/>
      <c r="C182"/>
      <c r="D182"/>
      <c r="E182"/>
      <c r="F182"/>
      <c r="G182"/>
      <c r="H182"/>
    </row>
    <row r="183" spans="2:8">
      <c r="B183"/>
      <c r="C183"/>
      <c r="D183"/>
      <c r="E183"/>
      <c r="F183"/>
      <c r="G183"/>
      <c r="H183"/>
    </row>
    <row r="184" spans="2:8">
      <c r="B184"/>
      <c r="C184"/>
      <c r="D184"/>
      <c r="E184"/>
      <c r="F184"/>
      <c r="G184"/>
      <c r="H184"/>
    </row>
    <row r="185" spans="2:8">
      <c r="B185"/>
      <c r="C185"/>
      <c r="D185"/>
      <c r="E185"/>
      <c r="F185"/>
      <c r="G185"/>
      <c r="H185"/>
    </row>
    <row r="186" spans="2:8">
      <c r="B186"/>
      <c r="C186"/>
      <c r="D186"/>
      <c r="E186"/>
      <c r="F186"/>
      <c r="G186"/>
      <c r="H186"/>
    </row>
    <row r="187" spans="2:8">
      <c r="B187"/>
      <c r="C187"/>
      <c r="D187"/>
      <c r="E187"/>
      <c r="F187"/>
      <c r="G187"/>
      <c r="H187"/>
    </row>
    <row r="188" spans="2:8">
      <c r="B188"/>
      <c r="C188"/>
      <c r="D188"/>
      <c r="E188"/>
      <c r="F188"/>
      <c r="G188"/>
      <c r="H188"/>
    </row>
    <row r="189" spans="2:8">
      <c r="B189"/>
      <c r="C189"/>
      <c r="D189"/>
      <c r="E189"/>
      <c r="F189"/>
      <c r="G189"/>
      <c r="H189"/>
    </row>
    <row r="190" spans="2:8">
      <c r="B190"/>
      <c r="C190"/>
      <c r="D190"/>
      <c r="E190"/>
      <c r="F190"/>
      <c r="G190"/>
      <c r="H190"/>
    </row>
    <row r="191" spans="2:8">
      <c r="B191"/>
      <c r="C191"/>
      <c r="D191"/>
      <c r="E191"/>
      <c r="F191"/>
      <c r="G191"/>
      <c r="H191"/>
    </row>
    <row r="192" spans="2:8">
      <c r="B192"/>
      <c r="C192"/>
      <c r="D192"/>
      <c r="E192"/>
      <c r="F192"/>
      <c r="G192"/>
      <c r="H192"/>
    </row>
    <row r="193" spans="2:8">
      <c r="B193"/>
      <c r="C193"/>
      <c r="D193"/>
      <c r="E193"/>
      <c r="F193"/>
      <c r="G193"/>
      <c r="H193"/>
    </row>
    <row r="194" spans="2:8">
      <c r="B194"/>
      <c r="C194"/>
      <c r="D194"/>
      <c r="E194"/>
      <c r="F194"/>
      <c r="G194"/>
      <c r="H194"/>
    </row>
    <row r="195" spans="2:8">
      <c r="B195"/>
      <c r="C195"/>
      <c r="D195"/>
      <c r="E195"/>
      <c r="F195"/>
      <c r="G195"/>
      <c r="H195"/>
    </row>
    <row r="196" spans="2:8">
      <c r="B196"/>
      <c r="C196"/>
      <c r="D196"/>
      <c r="E196"/>
      <c r="F196"/>
      <c r="G196"/>
      <c r="H196"/>
    </row>
    <row r="197" spans="2:8">
      <c r="B197"/>
      <c r="C197"/>
      <c r="D197"/>
      <c r="E197"/>
      <c r="F197"/>
      <c r="G197"/>
      <c r="H197"/>
    </row>
    <row r="198" spans="2:8">
      <c r="B198"/>
      <c r="C198"/>
      <c r="D198"/>
      <c r="E198"/>
      <c r="F198"/>
      <c r="G198"/>
      <c r="H198"/>
    </row>
    <row r="199" spans="2:8">
      <c r="B199"/>
      <c r="C199"/>
      <c r="D199"/>
      <c r="E199"/>
      <c r="F199"/>
      <c r="G199"/>
      <c r="H199"/>
    </row>
    <row r="200" spans="2:8">
      <c r="B200"/>
      <c r="C200"/>
      <c r="D200"/>
      <c r="E200"/>
      <c r="F200"/>
      <c r="G200"/>
      <c r="H200"/>
    </row>
    <row r="201" spans="2:8">
      <c r="B201"/>
      <c r="C201"/>
      <c r="D201"/>
      <c r="E201"/>
      <c r="F201"/>
      <c r="G201"/>
      <c r="H201"/>
    </row>
    <row r="202" spans="2:8">
      <c r="B202"/>
      <c r="C202"/>
      <c r="D202"/>
      <c r="E202"/>
      <c r="F202"/>
      <c r="G202"/>
      <c r="H202"/>
    </row>
    <row r="203" spans="2:8">
      <c r="B203"/>
      <c r="C203"/>
      <c r="D203"/>
      <c r="E203"/>
      <c r="F203"/>
      <c r="G203"/>
      <c r="H203"/>
    </row>
    <row r="204" spans="2:8">
      <c r="B204"/>
      <c r="C204"/>
      <c r="D204"/>
      <c r="E204"/>
      <c r="F204"/>
      <c r="G204"/>
      <c r="H204"/>
    </row>
    <row r="205" spans="2:8">
      <c r="B205"/>
      <c r="C205"/>
      <c r="D205"/>
      <c r="E205"/>
      <c r="F205"/>
      <c r="G205"/>
      <c r="H205"/>
    </row>
    <row r="206" spans="2:8">
      <c r="B206"/>
      <c r="C206"/>
      <c r="D206"/>
      <c r="E206"/>
      <c r="F206"/>
      <c r="G206"/>
      <c r="H206"/>
    </row>
  </sheetData>
  <mergeCells count="3">
    <mergeCell ref="C4:F4"/>
    <mergeCell ref="G4:J4"/>
    <mergeCell ref="K4:N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8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42" customWidth="1"/>
    <col min="2" max="2" width="39.140625" style="100" customWidth="1"/>
    <col min="3" max="8" width="13.42578125" style="100" customWidth="1"/>
    <col min="9" max="9" width="11.28515625" style="100" customWidth="1"/>
    <col min="10" max="10" width="11.5703125" style="100" customWidth="1"/>
    <col min="11" max="11" width="31.5703125" style="100" bestFit="1" customWidth="1"/>
    <col min="12" max="18" width="11.5703125" style="100" customWidth="1"/>
    <col min="19" max="19" width="17.85546875" style="100" bestFit="1" customWidth="1"/>
    <col min="20" max="20" width="17.5703125" style="100" bestFit="1" customWidth="1"/>
    <col min="21" max="16384" width="11.42578125" style="100"/>
  </cols>
  <sheetData>
    <row r="1" spans="1:16" s="242" customFormat="1" ht="31.15" customHeight="1">
      <c r="A1" s="534" t="s">
        <v>829</v>
      </c>
    </row>
    <row r="2" spans="1:16" ht="37.5" customHeight="1">
      <c r="B2" s="528" t="s">
        <v>787</v>
      </c>
    </row>
    <row r="3" spans="1:16" s="196" customFormat="1" ht="37.5" customHeight="1">
      <c r="A3" s="242"/>
      <c r="B3" s="107"/>
    </row>
    <row r="4" spans="1:16" s="196" customFormat="1" ht="37.5" customHeight="1">
      <c r="A4" s="242"/>
      <c r="B4" s="107"/>
      <c r="I4" s="100"/>
      <c r="P4" s="100"/>
    </row>
    <row r="5" spans="1:16" s="196" customFormat="1" ht="21">
      <c r="A5" s="242"/>
      <c r="B5" s="107"/>
      <c r="K5" s="578"/>
      <c r="L5" s="1347">
        <v>2014</v>
      </c>
      <c r="M5" s="1347">
        <v>2015</v>
      </c>
      <c r="N5" s="1347">
        <v>2016</v>
      </c>
      <c r="O5" s="1347">
        <v>2017</v>
      </c>
      <c r="P5" s="100"/>
    </row>
    <row r="6" spans="1:16" s="196" customFormat="1" ht="21">
      <c r="A6" s="242"/>
      <c r="B6" s="107"/>
      <c r="K6" s="578" t="s">
        <v>127</v>
      </c>
      <c r="L6" s="578">
        <v>968.0556006672</v>
      </c>
      <c r="M6" s="578">
        <v>803.57313496200004</v>
      </c>
      <c r="N6" s="578">
        <v>779.04567553096001</v>
      </c>
      <c r="O6" s="578">
        <v>565.70779090151007</v>
      </c>
      <c r="P6" s="100"/>
    </row>
    <row r="7" spans="1:16" s="196" customFormat="1" ht="21">
      <c r="A7" s="242"/>
      <c r="B7" s="107"/>
      <c r="K7" s="578" t="s">
        <v>128</v>
      </c>
      <c r="L7" s="578">
        <v>189.72760517259999</v>
      </c>
      <c r="M7" s="578">
        <v>166.31695884040002</v>
      </c>
      <c r="N7" s="578">
        <v>163.37362010995</v>
      </c>
      <c r="O7" s="578">
        <v>179.22949678524</v>
      </c>
      <c r="P7" s="100"/>
    </row>
    <row r="8" spans="1:16" s="196" customFormat="1" ht="21">
      <c r="A8" s="242"/>
      <c r="B8" s="107"/>
      <c r="K8" s="578" t="s">
        <v>129</v>
      </c>
      <c r="L8" s="578">
        <v>315.89998267420003</v>
      </c>
      <c r="M8" s="578">
        <v>236.10252710399999</v>
      </c>
      <c r="N8" s="578">
        <v>191.35615414773997</v>
      </c>
      <c r="O8" s="578">
        <v>170.54204772586002</v>
      </c>
      <c r="P8" s="100"/>
    </row>
    <row r="9" spans="1:16" s="196" customFormat="1" ht="21">
      <c r="A9" s="242"/>
      <c r="B9" s="107"/>
      <c r="K9" s="578" t="s">
        <v>130</v>
      </c>
      <c r="L9" s="578">
        <v>489.72853135250006</v>
      </c>
      <c r="M9" s="578">
        <v>451.11391650809992</v>
      </c>
      <c r="N9" s="578">
        <v>475.89537954607999</v>
      </c>
      <c r="O9" s="578">
        <v>421.92911603097008</v>
      </c>
      <c r="P9" s="100"/>
    </row>
    <row r="10" spans="1:16" s="196" customFormat="1" ht="21">
      <c r="A10" s="242"/>
      <c r="B10" s="107"/>
      <c r="J10" s="155"/>
      <c r="K10" s="100"/>
    </row>
    <row r="11" spans="1:16" s="196" customFormat="1" ht="21">
      <c r="A11" s="242"/>
      <c r="B11" s="107"/>
    </row>
    <row r="12" spans="1:16" s="196" customFormat="1" ht="21">
      <c r="A12" s="242"/>
      <c r="B12" s="107"/>
    </row>
    <row r="13" spans="1:16" s="196" customFormat="1" ht="23.25">
      <c r="A13" s="242"/>
      <c r="B13" s="528" t="s">
        <v>789</v>
      </c>
      <c r="I13" s="100"/>
      <c r="J13" s="100"/>
    </row>
    <row r="14" spans="1:16" s="196" customFormat="1" ht="21">
      <c r="A14" s="242"/>
      <c r="B14" s="107"/>
      <c r="J14" s="100"/>
      <c r="K14" s="578"/>
      <c r="L14" s="1347">
        <v>2014</v>
      </c>
      <c r="M14" s="1347">
        <v>2015</v>
      </c>
      <c r="N14" s="1347">
        <v>2016</v>
      </c>
      <c r="O14" s="1347">
        <v>2017</v>
      </c>
    </row>
    <row r="15" spans="1:16" s="196" customFormat="1" ht="21">
      <c r="A15" s="242"/>
      <c r="B15" s="107"/>
      <c r="J15" s="100"/>
      <c r="K15" s="578" t="s">
        <v>127</v>
      </c>
      <c r="L15" s="578">
        <v>970.08613811149996</v>
      </c>
      <c r="M15" s="578">
        <v>794.97519484380007</v>
      </c>
      <c r="N15" s="578">
        <v>772.1003192684899</v>
      </c>
      <c r="O15" s="578">
        <v>573.50585431187005</v>
      </c>
    </row>
    <row r="16" spans="1:16" s="196" customFormat="1" ht="21">
      <c r="A16" s="242"/>
      <c r="B16" s="107"/>
      <c r="J16" s="100"/>
      <c r="K16" s="578" t="s">
        <v>131</v>
      </c>
      <c r="L16" s="578">
        <v>175.19391909500001</v>
      </c>
      <c r="M16" s="578">
        <v>155.974944548</v>
      </c>
      <c r="N16" s="578">
        <v>144.36008286801001</v>
      </c>
      <c r="O16" s="578">
        <v>150.78159341731001</v>
      </c>
    </row>
    <row r="17" spans="1:15" s="196" customFormat="1" ht="21">
      <c r="A17" s="242"/>
      <c r="B17" s="107"/>
      <c r="J17" s="100"/>
      <c r="K17" s="578" t="s">
        <v>132</v>
      </c>
      <c r="L17" s="578">
        <v>512.8109563569999</v>
      </c>
      <c r="M17" s="578">
        <v>411.23398535499996</v>
      </c>
      <c r="N17" s="578">
        <v>411.56501165643999</v>
      </c>
      <c r="O17" s="578">
        <v>396.86745320515001</v>
      </c>
    </row>
    <row r="18" spans="1:15" s="196" customFormat="1">
      <c r="A18" s="242"/>
      <c r="B18" s="242" t="s">
        <v>923</v>
      </c>
      <c r="J18" s="100"/>
      <c r="K18" s="578" t="s">
        <v>133</v>
      </c>
      <c r="L18" s="578">
        <v>168.05150345899997</v>
      </c>
      <c r="M18" s="578">
        <v>172.74550287800002</v>
      </c>
      <c r="N18" s="578">
        <v>188.20824964999997</v>
      </c>
      <c r="O18" s="578">
        <v>188.37748599174995</v>
      </c>
    </row>
    <row r="19" spans="1:15">
      <c r="B19" s="242" t="s">
        <v>971</v>
      </c>
      <c r="C19"/>
      <c r="D19"/>
      <c r="E19"/>
      <c r="F19"/>
      <c r="G19"/>
      <c r="H19"/>
      <c r="I19"/>
    </row>
    <row r="20" spans="1:15">
      <c r="B20"/>
      <c r="C20"/>
      <c r="D20"/>
      <c r="E20"/>
      <c r="F20"/>
      <c r="G20"/>
      <c r="H20"/>
      <c r="I20"/>
    </row>
    <row r="21" spans="1:15">
      <c r="C21"/>
      <c r="D21"/>
      <c r="E21"/>
      <c r="F21"/>
      <c r="G21"/>
      <c r="H21"/>
      <c r="I21"/>
    </row>
    <row r="22" spans="1:15" ht="23.25">
      <c r="B22" s="528" t="s">
        <v>789</v>
      </c>
      <c r="C22"/>
      <c r="D22"/>
      <c r="E22"/>
      <c r="F22"/>
      <c r="G22"/>
      <c r="H22"/>
      <c r="I22"/>
    </row>
    <row r="23" spans="1:15">
      <c r="B23"/>
      <c r="C23"/>
      <c r="D23"/>
      <c r="E23"/>
      <c r="F23"/>
      <c r="G23"/>
      <c r="H23"/>
      <c r="I23"/>
    </row>
    <row r="24" spans="1:15">
      <c r="B24"/>
      <c r="C24"/>
      <c r="D24"/>
      <c r="E24"/>
      <c r="F24"/>
      <c r="G24"/>
      <c r="H24"/>
      <c r="I24"/>
    </row>
    <row r="25" spans="1:15">
      <c r="B25"/>
      <c r="C25"/>
      <c r="D25"/>
      <c r="E25"/>
      <c r="F25"/>
      <c r="G25"/>
      <c r="H25"/>
      <c r="I25"/>
    </row>
    <row r="26" spans="1:15">
      <c r="B26"/>
      <c r="C26"/>
      <c r="D26"/>
      <c r="E26"/>
      <c r="F26"/>
      <c r="G26"/>
      <c r="H26"/>
      <c r="I26"/>
    </row>
    <row r="27" spans="1:15">
      <c r="B27"/>
      <c r="C27"/>
      <c r="D27"/>
      <c r="E27"/>
      <c r="F27"/>
      <c r="G27"/>
      <c r="H27"/>
      <c r="I27"/>
    </row>
    <row r="28" spans="1:15">
      <c r="B28"/>
      <c r="C28"/>
      <c r="D28"/>
      <c r="E28"/>
      <c r="F28"/>
      <c r="G28"/>
      <c r="H28"/>
      <c r="I28"/>
    </row>
    <row r="29" spans="1:15">
      <c r="B29"/>
      <c r="C29"/>
      <c r="D29"/>
      <c r="E29"/>
      <c r="F29"/>
      <c r="G29"/>
      <c r="H29"/>
      <c r="I29"/>
    </row>
    <row r="30" spans="1:15">
      <c r="B30"/>
      <c r="C30"/>
      <c r="D30"/>
      <c r="E30"/>
      <c r="F30"/>
      <c r="G30"/>
      <c r="H30"/>
      <c r="I30"/>
    </row>
    <row r="31" spans="1:15">
      <c r="B31"/>
      <c r="C31"/>
      <c r="D31"/>
      <c r="E31"/>
      <c r="F31"/>
      <c r="G31"/>
      <c r="H31"/>
      <c r="I31"/>
    </row>
    <row r="32" spans="1:15">
      <c r="B32"/>
      <c r="C32"/>
      <c r="D32"/>
      <c r="E32"/>
      <c r="F32"/>
      <c r="G32"/>
      <c r="H32"/>
      <c r="I32"/>
    </row>
    <row r="33" spans="2:9">
      <c r="B33"/>
      <c r="C33"/>
      <c r="D33"/>
      <c r="E33"/>
      <c r="F33"/>
      <c r="G33"/>
      <c r="H33"/>
      <c r="I33"/>
    </row>
    <row r="34" spans="2:9">
      <c r="B34"/>
      <c r="C34"/>
      <c r="D34"/>
      <c r="E34"/>
      <c r="F34"/>
      <c r="G34"/>
      <c r="H34"/>
      <c r="I34"/>
    </row>
    <row r="35" spans="2:9">
      <c r="B35"/>
      <c r="C35"/>
      <c r="D35"/>
      <c r="E35"/>
      <c r="F35"/>
      <c r="G35"/>
      <c r="H35"/>
      <c r="I35"/>
    </row>
    <row r="36" spans="2:9">
      <c r="B36"/>
      <c r="C36"/>
      <c r="D36"/>
      <c r="E36"/>
      <c r="F36"/>
      <c r="G36"/>
      <c r="H36"/>
      <c r="I36"/>
    </row>
    <row r="37" spans="2:9">
      <c r="B37"/>
      <c r="C37"/>
      <c r="D37"/>
      <c r="E37"/>
      <c r="F37"/>
      <c r="G37"/>
      <c r="H37"/>
      <c r="I37"/>
    </row>
    <row r="38" spans="2:9">
      <c r="B38"/>
      <c r="C38"/>
      <c r="D38"/>
      <c r="E38"/>
      <c r="F38"/>
      <c r="G38"/>
      <c r="H38"/>
      <c r="I38"/>
    </row>
    <row r="39" spans="2:9">
      <c r="B39"/>
      <c r="C39"/>
      <c r="D39"/>
      <c r="E39"/>
      <c r="F39"/>
      <c r="G39"/>
      <c r="H39"/>
      <c r="I39"/>
    </row>
    <row r="40" spans="2:9">
      <c r="B40"/>
      <c r="C40"/>
      <c r="D40"/>
      <c r="E40"/>
      <c r="F40"/>
      <c r="G40"/>
      <c r="H40"/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 s="242" t="s">
        <v>923</v>
      </c>
      <c r="C48"/>
      <c r="D48"/>
      <c r="E48"/>
      <c r="F48"/>
      <c r="G48"/>
      <c r="H48"/>
      <c r="I48"/>
    </row>
    <row r="49" spans="2:9">
      <c r="B49" s="242" t="s">
        <v>971</v>
      </c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63" spans="2:9">
      <c r="B63"/>
      <c r="C63"/>
      <c r="D63"/>
      <c r="E63"/>
      <c r="F63"/>
      <c r="G63"/>
      <c r="H63"/>
      <c r="I63"/>
    </row>
    <row r="64" spans="2:9">
      <c r="B64"/>
      <c r="C64"/>
      <c r="D64"/>
      <c r="E64"/>
      <c r="F64"/>
      <c r="G64"/>
      <c r="H64"/>
      <c r="I64"/>
    </row>
    <row r="65" spans="2:9">
      <c r="B65"/>
      <c r="C65"/>
      <c r="D65"/>
      <c r="E65"/>
      <c r="F65"/>
      <c r="G65"/>
      <c r="H65"/>
      <c r="I65"/>
    </row>
    <row r="66" spans="2:9">
      <c r="B66"/>
      <c r="C66"/>
      <c r="D66"/>
      <c r="E66"/>
      <c r="F66"/>
      <c r="G66"/>
      <c r="H66"/>
      <c r="I66"/>
    </row>
    <row r="67" spans="2:9">
      <c r="B67"/>
      <c r="C67"/>
      <c r="D67"/>
      <c r="E67"/>
      <c r="F67"/>
      <c r="G67"/>
      <c r="H67"/>
      <c r="I67"/>
    </row>
    <row r="68" spans="2:9">
      <c r="B68"/>
      <c r="C68"/>
      <c r="D68"/>
      <c r="E68"/>
      <c r="F68"/>
      <c r="G68"/>
      <c r="H68"/>
      <c r="I68"/>
    </row>
    <row r="69" spans="2:9">
      <c r="B69"/>
      <c r="C69"/>
      <c r="D69"/>
      <c r="E69"/>
      <c r="F69"/>
      <c r="G69"/>
      <c r="H69"/>
      <c r="I69"/>
    </row>
    <row r="70" spans="2:9">
      <c r="B70"/>
      <c r="C70"/>
      <c r="D70"/>
      <c r="E70"/>
      <c r="F70"/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/>
      <c r="C72"/>
      <c r="D72"/>
      <c r="E72"/>
      <c r="F72"/>
      <c r="G72"/>
      <c r="H72"/>
      <c r="I72"/>
    </row>
    <row r="73" spans="2:9">
      <c r="B73"/>
      <c r="C73"/>
      <c r="D73"/>
      <c r="E73"/>
      <c r="F73"/>
      <c r="G73"/>
      <c r="H73"/>
      <c r="I73"/>
    </row>
    <row r="74" spans="2:9">
      <c r="B74"/>
      <c r="C74"/>
      <c r="D74"/>
      <c r="E74"/>
      <c r="F74"/>
      <c r="G74"/>
      <c r="H74"/>
      <c r="I74"/>
    </row>
    <row r="75" spans="2:9">
      <c r="B75"/>
      <c r="C75"/>
      <c r="D75"/>
      <c r="E75"/>
      <c r="F75"/>
      <c r="G75"/>
      <c r="H75"/>
      <c r="I75"/>
    </row>
    <row r="76" spans="2:9">
      <c r="B76"/>
      <c r="C76"/>
      <c r="D76"/>
      <c r="E76"/>
      <c r="F76"/>
      <c r="G76"/>
      <c r="H76"/>
      <c r="I76"/>
    </row>
    <row r="77" spans="2:9">
      <c r="B77"/>
      <c r="C77"/>
      <c r="D77"/>
      <c r="E77"/>
      <c r="F77"/>
      <c r="G77"/>
      <c r="H77"/>
      <c r="I77"/>
    </row>
    <row r="78" spans="2:9">
      <c r="B78"/>
      <c r="C78"/>
      <c r="D78"/>
      <c r="E78"/>
      <c r="F78"/>
      <c r="G78"/>
      <c r="H78"/>
      <c r="I78"/>
    </row>
    <row r="79" spans="2:9">
      <c r="B79"/>
      <c r="C79"/>
      <c r="D79"/>
      <c r="E79"/>
      <c r="F79"/>
      <c r="G79"/>
      <c r="H79"/>
      <c r="I79"/>
    </row>
    <row r="80" spans="2:9">
      <c r="B80"/>
      <c r="C80"/>
      <c r="D80"/>
      <c r="E80"/>
      <c r="F80"/>
      <c r="G80"/>
      <c r="H80"/>
      <c r="I80"/>
    </row>
    <row r="81" spans="2:9">
      <c r="B81"/>
      <c r="C81"/>
      <c r="D81"/>
      <c r="E81"/>
      <c r="F81"/>
      <c r="G81"/>
      <c r="H81"/>
      <c r="I81"/>
    </row>
    <row r="82" spans="2:9">
      <c r="B82"/>
      <c r="C82"/>
      <c r="D82"/>
      <c r="E82"/>
      <c r="F82"/>
      <c r="G82"/>
      <c r="H82"/>
      <c r="I82"/>
    </row>
    <row r="83" spans="2:9">
      <c r="B83"/>
      <c r="C83"/>
      <c r="D83"/>
      <c r="E83"/>
      <c r="F83"/>
      <c r="G83"/>
      <c r="H83"/>
      <c r="I83"/>
    </row>
    <row r="84" spans="2:9">
      <c r="B84"/>
      <c r="C84"/>
      <c r="D84"/>
      <c r="E84"/>
      <c r="F84"/>
      <c r="G84"/>
      <c r="H84"/>
      <c r="I84"/>
    </row>
    <row r="85" spans="2:9">
      <c r="B85"/>
      <c r="C85"/>
      <c r="D85"/>
      <c r="E85"/>
      <c r="F85"/>
      <c r="G85"/>
      <c r="H85"/>
      <c r="I85"/>
    </row>
    <row r="86" spans="2:9">
      <c r="B86"/>
      <c r="C86"/>
      <c r="D86"/>
      <c r="E86"/>
      <c r="F86"/>
      <c r="G86"/>
      <c r="H86"/>
      <c r="I86"/>
    </row>
    <row r="87" spans="2:9">
      <c r="B87"/>
      <c r="C87"/>
      <c r="D87"/>
      <c r="E87"/>
      <c r="F87"/>
      <c r="G87"/>
      <c r="H87"/>
      <c r="I87"/>
    </row>
    <row r="88" spans="2:9">
      <c r="B88"/>
      <c r="C88"/>
      <c r="D88"/>
      <c r="E88"/>
      <c r="F88"/>
      <c r="G88"/>
      <c r="H88"/>
      <c r="I88"/>
    </row>
    <row r="89" spans="2:9">
      <c r="B89"/>
      <c r="C89"/>
      <c r="D89"/>
      <c r="E89"/>
      <c r="F89"/>
      <c r="G89"/>
      <c r="H89"/>
      <c r="I89"/>
    </row>
    <row r="90" spans="2:9">
      <c r="B90"/>
      <c r="C90"/>
      <c r="D90"/>
      <c r="E90"/>
      <c r="F90"/>
      <c r="G90"/>
      <c r="H90"/>
      <c r="I90"/>
    </row>
    <row r="91" spans="2:9">
      <c r="B91"/>
      <c r="C91"/>
      <c r="D91"/>
      <c r="E91"/>
      <c r="F91"/>
      <c r="G91"/>
      <c r="H91"/>
      <c r="I91"/>
    </row>
    <row r="92" spans="2:9">
      <c r="B92"/>
      <c r="C92"/>
      <c r="D92"/>
      <c r="E92"/>
      <c r="F92"/>
      <c r="G92"/>
      <c r="H92"/>
      <c r="I92"/>
    </row>
    <row r="93" spans="2:9">
      <c r="B93"/>
      <c r="C93"/>
      <c r="D93"/>
      <c r="E93"/>
      <c r="F93"/>
      <c r="G93"/>
      <c r="H93"/>
      <c r="I93"/>
    </row>
    <row r="94" spans="2:9">
      <c r="B94"/>
      <c r="C94"/>
      <c r="D94"/>
      <c r="E94"/>
      <c r="F94"/>
      <c r="G94"/>
      <c r="H94"/>
      <c r="I94"/>
    </row>
    <row r="95" spans="2:9">
      <c r="B95"/>
      <c r="C95"/>
      <c r="D95"/>
      <c r="E95"/>
      <c r="F95"/>
      <c r="G95"/>
      <c r="H95"/>
      <c r="I95"/>
    </row>
    <row r="96" spans="2:9">
      <c r="B96"/>
      <c r="C96"/>
      <c r="D96"/>
      <c r="E96"/>
      <c r="F96"/>
      <c r="G96"/>
      <c r="H96"/>
      <c r="I96"/>
    </row>
    <row r="97" spans="2:9">
      <c r="B97"/>
      <c r="C97"/>
      <c r="D97"/>
      <c r="E97"/>
      <c r="F97"/>
      <c r="G97"/>
      <c r="H97"/>
      <c r="I97"/>
    </row>
    <row r="98" spans="2:9">
      <c r="B98"/>
      <c r="C98"/>
      <c r="D98"/>
      <c r="E98"/>
      <c r="F98"/>
      <c r="G98"/>
      <c r="H98"/>
      <c r="I98"/>
    </row>
    <row r="99" spans="2:9">
      <c r="B99"/>
      <c r="C99"/>
      <c r="D99"/>
      <c r="E99"/>
      <c r="F99"/>
      <c r="G99"/>
      <c r="H99"/>
      <c r="I99"/>
    </row>
    <row r="100" spans="2:9">
      <c r="B100"/>
      <c r="C100"/>
      <c r="D100"/>
      <c r="E100"/>
      <c r="F100"/>
      <c r="G100"/>
      <c r="H100"/>
      <c r="I100"/>
    </row>
    <row r="101" spans="2:9">
      <c r="B101"/>
      <c r="C101"/>
      <c r="D101"/>
      <c r="E101"/>
      <c r="F101"/>
      <c r="G101"/>
      <c r="H101"/>
      <c r="I101"/>
    </row>
    <row r="102" spans="2:9">
      <c r="B102"/>
      <c r="C102"/>
      <c r="D102"/>
      <c r="E102"/>
      <c r="F102"/>
      <c r="G102"/>
      <c r="H102"/>
      <c r="I102"/>
    </row>
    <row r="103" spans="2:9">
      <c r="B103"/>
      <c r="C103"/>
      <c r="D103"/>
      <c r="E103"/>
      <c r="F103"/>
      <c r="G103"/>
      <c r="H103"/>
      <c r="I103"/>
    </row>
    <row r="104" spans="2:9">
      <c r="B104"/>
      <c r="C104"/>
      <c r="D104"/>
      <c r="E104"/>
      <c r="F104"/>
      <c r="G104"/>
      <c r="H104"/>
      <c r="I104"/>
    </row>
    <row r="105" spans="2:9">
      <c r="B105"/>
      <c r="C105"/>
      <c r="D105"/>
      <c r="E105"/>
      <c r="F105"/>
      <c r="G105"/>
      <c r="H105"/>
      <c r="I105"/>
    </row>
    <row r="106" spans="2:9">
      <c r="B106"/>
      <c r="C106"/>
      <c r="D106"/>
      <c r="E106"/>
      <c r="F106"/>
      <c r="G106"/>
      <c r="H106"/>
      <c r="I106"/>
    </row>
    <row r="107" spans="2:9">
      <c r="B107"/>
      <c r="C107"/>
      <c r="D107"/>
      <c r="E107"/>
      <c r="F107"/>
      <c r="G107"/>
      <c r="H107"/>
      <c r="I107"/>
    </row>
    <row r="108" spans="2:9">
      <c r="B108"/>
      <c r="C108"/>
      <c r="D108"/>
      <c r="E108"/>
      <c r="F108"/>
      <c r="G108"/>
      <c r="H108"/>
      <c r="I108"/>
    </row>
    <row r="109" spans="2:9">
      <c r="B109"/>
      <c r="C109"/>
      <c r="D109"/>
      <c r="E109"/>
      <c r="F109"/>
      <c r="G109"/>
      <c r="H109"/>
      <c r="I109"/>
    </row>
    <row r="110" spans="2:9">
      <c r="B110"/>
      <c r="C110"/>
      <c r="D110"/>
      <c r="E110"/>
      <c r="F110"/>
      <c r="G110"/>
      <c r="H110"/>
      <c r="I110"/>
    </row>
    <row r="111" spans="2:9">
      <c r="B111"/>
      <c r="C111"/>
      <c r="D111"/>
      <c r="E111"/>
      <c r="F111"/>
      <c r="G111"/>
      <c r="H111"/>
      <c r="I111"/>
    </row>
    <row r="112" spans="2:9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  <row r="162" spans="2:9">
      <c r="B162"/>
      <c r="C162"/>
      <c r="D162"/>
      <c r="E162"/>
      <c r="F162"/>
      <c r="G162"/>
      <c r="H162"/>
      <c r="I162"/>
    </row>
    <row r="163" spans="2:9">
      <c r="B163"/>
      <c r="C163"/>
      <c r="D163"/>
      <c r="E163"/>
      <c r="F163"/>
      <c r="G163"/>
      <c r="H163"/>
      <c r="I163"/>
    </row>
    <row r="164" spans="2:9">
      <c r="B164"/>
      <c r="C164"/>
      <c r="D164"/>
      <c r="E164"/>
      <c r="F164"/>
      <c r="G164"/>
      <c r="H164"/>
      <c r="I164"/>
    </row>
    <row r="165" spans="2:9">
      <c r="B165"/>
      <c r="C165"/>
      <c r="D165"/>
      <c r="E165"/>
      <c r="F165"/>
      <c r="G165"/>
      <c r="H165"/>
      <c r="I165"/>
    </row>
    <row r="166" spans="2:9">
      <c r="B166"/>
      <c r="C166"/>
      <c r="D166"/>
      <c r="E166"/>
      <c r="F166"/>
      <c r="G166"/>
      <c r="H166"/>
      <c r="I166"/>
    </row>
    <row r="167" spans="2:9">
      <c r="B167"/>
      <c r="C167"/>
      <c r="D167"/>
      <c r="E167"/>
      <c r="F167"/>
      <c r="G167"/>
      <c r="H167"/>
      <c r="I167"/>
    </row>
    <row r="168" spans="2:9">
      <c r="B168"/>
      <c r="C168"/>
      <c r="D168"/>
      <c r="E168"/>
      <c r="F168"/>
      <c r="G168"/>
      <c r="H168"/>
      <c r="I168"/>
    </row>
    <row r="169" spans="2:9">
      <c r="B169"/>
      <c r="C169"/>
      <c r="D169"/>
      <c r="E169"/>
      <c r="F169"/>
      <c r="G169"/>
      <c r="H169"/>
      <c r="I169"/>
    </row>
    <row r="170" spans="2:9">
      <c r="B170"/>
      <c r="C170"/>
      <c r="D170"/>
      <c r="E170"/>
      <c r="F170"/>
      <c r="G170"/>
      <c r="H170"/>
      <c r="I170"/>
    </row>
    <row r="171" spans="2:9">
      <c r="B171"/>
      <c r="C171"/>
      <c r="D171"/>
      <c r="E171"/>
      <c r="F171"/>
      <c r="G171"/>
      <c r="H171"/>
      <c r="I171"/>
    </row>
    <row r="172" spans="2:9">
      <c r="B172"/>
      <c r="C172"/>
      <c r="D172"/>
      <c r="E172"/>
      <c r="F172"/>
      <c r="G172"/>
      <c r="H172"/>
      <c r="I172"/>
    </row>
    <row r="173" spans="2:9">
      <c r="B173"/>
      <c r="C173"/>
      <c r="D173"/>
      <c r="E173"/>
      <c r="F173"/>
      <c r="G173"/>
      <c r="H173"/>
      <c r="I173"/>
    </row>
    <row r="174" spans="2:9">
      <c r="B174"/>
      <c r="C174"/>
      <c r="D174"/>
      <c r="E174"/>
      <c r="F174"/>
      <c r="G174"/>
      <c r="H174"/>
      <c r="I174"/>
    </row>
    <row r="175" spans="2:9">
      <c r="B175"/>
      <c r="C175"/>
      <c r="D175"/>
      <c r="E175"/>
      <c r="F175"/>
      <c r="G175"/>
      <c r="H175"/>
      <c r="I175"/>
    </row>
    <row r="176" spans="2:9">
      <c r="B176"/>
      <c r="C176"/>
      <c r="D176"/>
      <c r="E176"/>
      <c r="F176"/>
      <c r="G176"/>
      <c r="H176"/>
      <c r="I176"/>
    </row>
    <row r="177" spans="2:9">
      <c r="B177"/>
      <c r="C177"/>
      <c r="D177"/>
      <c r="E177"/>
      <c r="F177"/>
      <c r="G177"/>
      <c r="H177"/>
      <c r="I177"/>
    </row>
    <row r="178" spans="2:9">
      <c r="B178"/>
      <c r="C178"/>
      <c r="D178"/>
      <c r="E178"/>
      <c r="F178"/>
      <c r="G178"/>
      <c r="H178"/>
      <c r="I178"/>
    </row>
    <row r="179" spans="2:9">
      <c r="B179"/>
      <c r="C179"/>
      <c r="D179"/>
      <c r="E179"/>
      <c r="F179"/>
      <c r="G179"/>
      <c r="H179"/>
      <c r="I179"/>
    </row>
    <row r="180" spans="2:9">
      <c r="B180"/>
      <c r="C180"/>
      <c r="D180"/>
      <c r="E180"/>
      <c r="F180"/>
      <c r="G180"/>
      <c r="H180"/>
      <c r="I180"/>
    </row>
    <row r="181" spans="2:9">
      <c r="B181"/>
      <c r="C181"/>
      <c r="D181"/>
      <c r="E181"/>
      <c r="F181"/>
      <c r="G181"/>
      <c r="H181"/>
      <c r="I181"/>
    </row>
    <row r="182" spans="2:9">
      <c r="B182"/>
      <c r="C182"/>
      <c r="D182"/>
      <c r="E182"/>
      <c r="F182"/>
      <c r="G182"/>
      <c r="H182"/>
      <c r="I182"/>
    </row>
    <row r="183" spans="2:9">
      <c r="B183"/>
      <c r="C183"/>
      <c r="D183"/>
      <c r="E183"/>
      <c r="F183"/>
      <c r="G183"/>
      <c r="H183"/>
      <c r="I183"/>
    </row>
    <row r="184" spans="2:9">
      <c r="B184"/>
      <c r="C184"/>
      <c r="D184"/>
      <c r="E184"/>
      <c r="F184"/>
      <c r="G184"/>
      <c r="H184"/>
      <c r="I184"/>
    </row>
    <row r="185" spans="2:9">
      <c r="B185"/>
      <c r="C185"/>
      <c r="D185"/>
      <c r="E185"/>
      <c r="F185"/>
      <c r="G185"/>
      <c r="H185"/>
      <c r="I185"/>
    </row>
    <row r="186" spans="2:9">
      <c r="B186"/>
      <c r="C186"/>
      <c r="D186"/>
      <c r="E186"/>
      <c r="F186"/>
      <c r="G186"/>
      <c r="H186"/>
      <c r="I186"/>
    </row>
    <row r="187" spans="2:9">
      <c r="B187"/>
      <c r="C187"/>
      <c r="D187"/>
      <c r="E187"/>
      <c r="F187"/>
      <c r="G187"/>
      <c r="H187"/>
      <c r="I187"/>
    </row>
    <row r="188" spans="2:9">
      <c r="B188"/>
      <c r="C188"/>
      <c r="D188"/>
      <c r="E188"/>
      <c r="F188"/>
      <c r="G188"/>
      <c r="H188"/>
      <c r="I188"/>
    </row>
    <row r="189" spans="2:9">
      <c r="B189"/>
      <c r="C189"/>
      <c r="D189"/>
      <c r="E189"/>
      <c r="F189"/>
      <c r="G189"/>
      <c r="H189"/>
      <c r="I189"/>
    </row>
    <row r="190" spans="2:9">
      <c r="B190"/>
      <c r="C190"/>
      <c r="D190"/>
      <c r="E190"/>
      <c r="F190"/>
      <c r="G190"/>
      <c r="H190"/>
      <c r="I190"/>
    </row>
    <row r="191" spans="2:9">
      <c r="B191"/>
      <c r="C191"/>
      <c r="D191"/>
      <c r="E191"/>
      <c r="F191"/>
      <c r="G191"/>
      <c r="H191"/>
      <c r="I191"/>
    </row>
    <row r="192" spans="2:9">
      <c r="B192"/>
      <c r="C192"/>
      <c r="D192"/>
      <c r="E192"/>
      <c r="F192"/>
      <c r="G192"/>
      <c r="H192"/>
      <c r="I192"/>
    </row>
    <row r="193" spans="2:9">
      <c r="B193"/>
      <c r="C193"/>
      <c r="D193"/>
      <c r="E193"/>
      <c r="F193"/>
      <c r="G193"/>
      <c r="H193"/>
      <c r="I193"/>
    </row>
    <row r="194" spans="2:9">
      <c r="B194"/>
      <c r="C194"/>
      <c r="D194"/>
      <c r="E194"/>
      <c r="F194"/>
      <c r="G194"/>
      <c r="H194"/>
      <c r="I194"/>
    </row>
    <row r="195" spans="2:9">
      <c r="B195"/>
      <c r="C195"/>
      <c r="D195"/>
      <c r="E195"/>
      <c r="F195"/>
      <c r="G195"/>
      <c r="H195"/>
      <c r="I195"/>
    </row>
    <row r="196" spans="2:9">
      <c r="B196"/>
      <c r="C196"/>
      <c r="D196"/>
      <c r="E196"/>
      <c r="F196"/>
      <c r="G196"/>
      <c r="H196"/>
      <c r="I196"/>
    </row>
    <row r="197" spans="2:9">
      <c r="B197"/>
      <c r="C197"/>
      <c r="D197"/>
      <c r="E197"/>
      <c r="F197"/>
      <c r="G197"/>
      <c r="H197"/>
      <c r="I197"/>
    </row>
    <row r="198" spans="2:9">
      <c r="B198"/>
      <c r="C198"/>
      <c r="D198"/>
      <c r="E198"/>
      <c r="F198"/>
      <c r="G198"/>
      <c r="H198"/>
      <c r="I198"/>
    </row>
    <row r="199" spans="2:9">
      <c r="B199"/>
      <c r="C199"/>
      <c r="D199"/>
      <c r="E199"/>
      <c r="F199"/>
      <c r="G199"/>
      <c r="H199"/>
      <c r="I199"/>
    </row>
    <row r="200" spans="2:9">
      <c r="B200"/>
      <c r="C200"/>
      <c r="D200"/>
      <c r="E200"/>
      <c r="F200"/>
      <c r="G200"/>
      <c r="H200"/>
      <c r="I200"/>
    </row>
    <row r="201" spans="2:9">
      <c r="B201"/>
      <c r="C201"/>
      <c r="D201"/>
      <c r="E201"/>
      <c r="F201"/>
      <c r="G201"/>
      <c r="H201"/>
      <c r="I201"/>
    </row>
    <row r="202" spans="2:9">
      <c r="B202"/>
      <c r="C202"/>
      <c r="D202"/>
      <c r="E202"/>
      <c r="F202"/>
      <c r="G202"/>
      <c r="H202"/>
      <c r="I202"/>
    </row>
    <row r="203" spans="2:9">
      <c r="B203"/>
      <c r="C203"/>
      <c r="D203"/>
      <c r="E203"/>
      <c r="F203"/>
      <c r="G203"/>
      <c r="H203"/>
      <c r="I203"/>
    </row>
    <row r="204" spans="2:9">
      <c r="B204"/>
      <c r="C204"/>
      <c r="D204"/>
      <c r="E204"/>
      <c r="F204"/>
      <c r="G204"/>
      <c r="H204"/>
      <c r="I204"/>
    </row>
    <row r="205" spans="2:9">
      <c r="B205"/>
      <c r="C205"/>
      <c r="D205"/>
      <c r="E205"/>
      <c r="F205"/>
      <c r="G205"/>
      <c r="H205"/>
      <c r="I205"/>
    </row>
    <row r="206" spans="2:9">
      <c r="B206"/>
      <c r="C206"/>
      <c r="D206"/>
      <c r="E206"/>
      <c r="F206"/>
      <c r="G206"/>
      <c r="H206"/>
      <c r="I206"/>
    </row>
    <row r="207" spans="2:9">
      <c r="B207"/>
      <c r="C207"/>
      <c r="D207"/>
      <c r="E207"/>
      <c r="F207"/>
      <c r="G207"/>
      <c r="H207"/>
      <c r="I207"/>
    </row>
    <row r="208" spans="2:9">
      <c r="B208"/>
      <c r="C208"/>
      <c r="D208"/>
      <c r="E208"/>
      <c r="F208"/>
      <c r="G208"/>
      <c r="H208"/>
      <c r="I208"/>
    </row>
    <row r="209" spans="2:9">
      <c r="B209"/>
      <c r="C209"/>
      <c r="D209"/>
      <c r="E209"/>
      <c r="F209"/>
      <c r="G209"/>
      <c r="H209"/>
      <c r="I209"/>
    </row>
    <row r="210" spans="2:9">
      <c r="B210"/>
      <c r="C210"/>
      <c r="D210"/>
      <c r="E210"/>
      <c r="F210"/>
      <c r="G210"/>
      <c r="H210"/>
      <c r="I210"/>
    </row>
    <row r="211" spans="2:9">
      <c r="B211"/>
      <c r="C211"/>
      <c r="D211"/>
      <c r="E211"/>
      <c r="F211"/>
      <c r="G211"/>
      <c r="H211"/>
      <c r="I211"/>
    </row>
    <row r="212" spans="2:9">
      <c r="B212"/>
      <c r="C212"/>
      <c r="D212"/>
      <c r="E212"/>
      <c r="F212"/>
      <c r="G212"/>
      <c r="H212"/>
      <c r="I212"/>
    </row>
    <row r="213" spans="2:9">
      <c r="B213"/>
      <c r="C213"/>
      <c r="D213"/>
      <c r="E213"/>
      <c r="F213"/>
      <c r="G213"/>
      <c r="H213"/>
      <c r="I213"/>
    </row>
    <row r="214" spans="2:9">
      <c r="B214"/>
      <c r="C214"/>
      <c r="D214"/>
      <c r="E214"/>
      <c r="F214"/>
      <c r="G214"/>
      <c r="H214"/>
      <c r="I214"/>
    </row>
    <row r="215" spans="2:9">
      <c r="B215"/>
      <c r="C215"/>
      <c r="D215"/>
      <c r="E215"/>
      <c r="F215"/>
      <c r="G215"/>
      <c r="H215"/>
      <c r="I215"/>
    </row>
    <row r="216" spans="2:9">
      <c r="B216"/>
      <c r="C216"/>
      <c r="D216"/>
      <c r="E216"/>
      <c r="F216"/>
      <c r="G216"/>
      <c r="H216"/>
      <c r="I216"/>
    </row>
    <row r="217" spans="2:9">
      <c r="B217"/>
      <c r="C217"/>
      <c r="D217"/>
      <c r="E217"/>
      <c r="F217"/>
      <c r="G217"/>
      <c r="H217"/>
      <c r="I217"/>
    </row>
    <row r="218" spans="2:9">
      <c r="B218"/>
      <c r="C218"/>
      <c r="D218"/>
      <c r="E218"/>
      <c r="F218"/>
      <c r="G218"/>
      <c r="H218"/>
      <c r="I218"/>
    </row>
    <row r="219" spans="2:9">
      <c r="B219"/>
      <c r="C219"/>
      <c r="D219"/>
      <c r="E219"/>
      <c r="F219"/>
      <c r="G219"/>
      <c r="H219"/>
      <c r="I219"/>
    </row>
    <row r="220" spans="2:9">
      <c r="B220"/>
      <c r="C220"/>
      <c r="D220"/>
      <c r="E220"/>
      <c r="F220"/>
      <c r="G220"/>
      <c r="H220"/>
      <c r="I220"/>
    </row>
    <row r="221" spans="2:9">
      <c r="B221"/>
      <c r="C221"/>
      <c r="D221"/>
      <c r="E221"/>
      <c r="F221"/>
      <c r="G221"/>
      <c r="H221"/>
      <c r="I221"/>
    </row>
    <row r="222" spans="2:9">
      <c r="B222"/>
      <c r="C222"/>
      <c r="D222"/>
      <c r="E222"/>
      <c r="F222"/>
      <c r="G222"/>
      <c r="H222"/>
      <c r="I222"/>
    </row>
    <row r="223" spans="2:9">
      <c r="B223"/>
      <c r="C223"/>
      <c r="D223"/>
      <c r="E223"/>
      <c r="F223"/>
      <c r="G223"/>
      <c r="H223"/>
      <c r="I223"/>
    </row>
    <row r="224" spans="2:9">
      <c r="B224"/>
      <c r="C224"/>
      <c r="D224"/>
      <c r="E224"/>
      <c r="F224"/>
      <c r="G224"/>
      <c r="H224"/>
      <c r="I224"/>
    </row>
    <row r="225" spans="2:9">
      <c r="B225"/>
      <c r="C225"/>
      <c r="D225"/>
      <c r="E225"/>
      <c r="F225"/>
      <c r="G225"/>
      <c r="H225"/>
      <c r="I225"/>
    </row>
    <row r="226" spans="2:9">
      <c r="B226"/>
      <c r="C226"/>
      <c r="D226"/>
      <c r="E226"/>
      <c r="F226"/>
      <c r="G226"/>
      <c r="H226"/>
      <c r="I226"/>
    </row>
    <row r="227" spans="2:9">
      <c r="B227"/>
      <c r="C227"/>
      <c r="D227"/>
      <c r="E227"/>
      <c r="F227"/>
      <c r="G227"/>
      <c r="H227"/>
      <c r="I227"/>
    </row>
    <row r="228" spans="2:9">
      <c r="B228"/>
      <c r="C228"/>
      <c r="D228"/>
      <c r="E228"/>
      <c r="F228"/>
      <c r="G228"/>
      <c r="H228"/>
      <c r="I228"/>
    </row>
    <row r="229" spans="2:9">
      <c r="B229"/>
      <c r="C229"/>
      <c r="D229"/>
      <c r="E229"/>
      <c r="F229"/>
      <c r="G229"/>
      <c r="H229"/>
      <c r="I229"/>
    </row>
    <row r="230" spans="2:9">
      <c r="B230"/>
      <c r="C230"/>
      <c r="D230"/>
      <c r="E230"/>
      <c r="F230"/>
      <c r="G230"/>
      <c r="H230"/>
      <c r="I230"/>
    </row>
    <row r="231" spans="2:9">
      <c r="B231"/>
      <c r="C231"/>
      <c r="D231"/>
      <c r="E231"/>
      <c r="F231"/>
      <c r="G231"/>
      <c r="H231"/>
      <c r="I231"/>
    </row>
    <row r="232" spans="2:9">
      <c r="B232"/>
      <c r="C232"/>
      <c r="D232"/>
      <c r="E232"/>
      <c r="F232"/>
      <c r="G232"/>
      <c r="H232"/>
      <c r="I232"/>
    </row>
    <row r="233" spans="2:9">
      <c r="B233"/>
      <c r="C233"/>
      <c r="D233"/>
      <c r="E233"/>
      <c r="F233"/>
      <c r="G233"/>
      <c r="H233"/>
      <c r="I233"/>
    </row>
    <row r="234" spans="2:9">
      <c r="B234"/>
      <c r="C234"/>
      <c r="D234"/>
      <c r="E234"/>
      <c r="F234"/>
      <c r="G234"/>
      <c r="H234"/>
      <c r="I234"/>
    </row>
    <row r="235" spans="2:9">
      <c r="B235"/>
      <c r="C235"/>
      <c r="D235"/>
      <c r="E235"/>
      <c r="F235"/>
      <c r="G235"/>
      <c r="H235"/>
      <c r="I235"/>
    </row>
    <row r="236" spans="2:9">
      <c r="B236"/>
      <c r="C236"/>
      <c r="D236"/>
      <c r="E236"/>
      <c r="F236"/>
      <c r="G236"/>
      <c r="H236"/>
      <c r="I236"/>
    </row>
    <row r="237" spans="2:9">
      <c r="B237"/>
      <c r="C237"/>
      <c r="D237"/>
      <c r="E237"/>
      <c r="F237"/>
      <c r="G237"/>
      <c r="H237"/>
      <c r="I237"/>
    </row>
    <row r="238" spans="2:9">
      <c r="B238"/>
      <c r="C238"/>
      <c r="D238"/>
      <c r="E238"/>
      <c r="F238"/>
      <c r="G238"/>
      <c r="H238"/>
      <c r="I238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5"/>
  <sheetViews>
    <sheetView showGridLines="0" zoomScale="80" zoomScaleNormal="80" workbookViewId="0">
      <selection activeCell="B1" sqref="B1"/>
    </sheetView>
  </sheetViews>
  <sheetFormatPr baseColWidth="10" defaultColWidth="11.42578125" defaultRowHeight="15"/>
  <cols>
    <col min="1" max="1" width="10.7109375" style="242" customWidth="1"/>
    <col min="2" max="2" width="45.140625" style="100" customWidth="1"/>
    <col min="3" max="4" width="15" style="100" customWidth="1"/>
    <col min="5" max="5" width="9.85546875" style="100" customWidth="1"/>
    <col min="6" max="6" width="14" style="100" customWidth="1"/>
    <col min="7" max="7" width="8.42578125" style="100" customWidth="1"/>
    <col min="8" max="12" width="7" style="100" customWidth="1"/>
    <col min="13" max="13" width="11.42578125" style="100"/>
    <col min="14" max="14" width="12.5703125" style="100" bestFit="1" customWidth="1"/>
    <col min="15" max="16384" width="11.42578125" style="100"/>
  </cols>
  <sheetData>
    <row r="1" spans="1:6" s="242" customFormat="1" ht="31.15" customHeight="1">
      <c r="A1" s="534" t="s">
        <v>829</v>
      </c>
    </row>
    <row r="2" spans="1:6" ht="23.25">
      <c r="B2" s="528" t="s">
        <v>791</v>
      </c>
    </row>
    <row r="3" spans="1:6" s="196" customFormat="1" ht="21">
      <c r="A3" s="242"/>
      <c r="B3" s="203"/>
      <c r="C3" s="203"/>
      <c r="D3" s="203"/>
      <c r="E3" s="203"/>
      <c r="F3" s="203"/>
    </row>
    <row r="4" spans="1:6" s="196" customFormat="1" ht="21">
      <c r="A4" s="242"/>
      <c r="B4" s="203"/>
      <c r="C4" s="203"/>
      <c r="D4" s="203"/>
      <c r="E4" s="203"/>
      <c r="F4" s="203"/>
    </row>
    <row r="5" spans="1:6" s="196" customFormat="1" ht="21">
      <c r="A5" s="242"/>
      <c r="B5" s="203"/>
      <c r="C5" s="203"/>
      <c r="D5" s="203"/>
      <c r="E5" s="203"/>
      <c r="F5" s="203"/>
    </row>
    <row r="6" spans="1:6" s="196" customFormat="1" ht="21">
      <c r="A6" s="242"/>
      <c r="B6" s="203"/>
      <c r="C6" s="203"/>
      <c r="D6" s="203"/>
      <c r="E6" s="203"/>
      <c r="F6" s="203"/>
    </row>
    <row r="7" spans="1:6" s="196" customFormat="1" ht="21">
      <c r="A7" s="242"/>
      <c r="B7" s="203"/>
      <c r="C7" s="203"/>
      <c r="D7" s="203"/>
      <c r="E7" s="203"/>
      <c r="F7" s="203"/>
    </row>
    <row r="8" spans="1:6" s="196" customFormat="1" ht="21">
      <c r="A8" s="242"/>
      <c r="B8" s="203"/>
      <c r="C8" s="203"/>
      <c r="D8" s="203"/>
      <c r="E8" s="203"/>
      <c r="F8" s="203"/>
    </row>
    <row r="9" spans="1:6" s="196" customFormat="1" ht="21">
      <c r="A9" s="242"/>
      <c r="B9" s="203"/>
      <c r="C9" s="203"/>
      <c r="D9" s="203"/>
      <c r="E9" s="203"/>
      <c r="F9" s="203"/>
    </row>
    <row r="10" spans="1:6" s="196" customFormat="1" ht="21">
      <c r="A10" s="242"/>
      <c r="B10" s="203"/>
      <c r="C10" s="203"/>
      <c r="D10" s="203"/>
      <c r="E10" s="203"/>
      <c r="F10" s="203"/>
    </row>
    <row r="11" spans="1:6" s="196" customFormat="1" ht="21">
      <c r="A11" s="242"/>
      <c r="B11" s="203"/>
      <c r="C11" s="203"/>
      <c r="D11" s="203"/>
      <c r="E11" s="203"/>
      <c r="F11" s="203"/>
    </row>
    <row r="12" spans="1:6" s="196" customFormat="1" ht="21">
      <c r="A12" s="242"/>
      <c r="B12" s="203"/>
      <c r="C12" s="203"/>
      <c r="D12" s="203"/>
      <c r="E12" s="203"/>
      <c r="F12" s="203"/>
    </row>
    <row r="13" spans="1:6" s="196" customFormat="1" ht="21">
      <c r="A13" s="242"/>
      <c r="B13" s="203"/>
      <c r="C13" s="203"/>
      <c r="D13" s="203"/>
      <c r="E13" s="203"/>
      <c r="F13" s="203"/>
    </row>
    <row r="15" spans="1:6">
      <c r="B15" s="1109" t="s">
        <v>923</v>
      </c>
    </row>
    <row r="16" spans="1:6">
      <c r="B16" s="1109" t="s">
        <v>921</v>
      </c>
    </row>
    <row r="20" spans="2:6">
      <c r="B20" s="21"/>
      <c r="C20" s="616">
        <v>2014</v>
      </c>
      <c r="D20" s="616">
        <v>2015</v>
      </c>
      <c r="E20" s="616">
        <v>2016</v>
      </c>
      <c r="F20" s="616">
        <v>2017</v>
      </c>
    </row>
    <row r="21" spans="2:6">
      <c r="B21" s="614" t="s">
        <v>180</v>
      </c>
      <c r="C21" s="617">
        <v>17.599603146500005</v>
      </c>
      <c r="D21" s="617">
        <v>21.262395029000004</v>
      </c>
      <c r="E21" s="617">
        <v>16.700435222389999</v>
      </c>
      <c r="F21" s="617">
        <v>16.0744711593</v>
      </c>
    </row>
    <row r="22" spans="2:6">
      <c r="B22" s="615" t="s">
        <v>181</v>
      </c>
      <c r="C22" s="618">
        <v>38.264465235199992</v>
      </c>
      <c r="D22" s="618">
        <v>42.531655882400003</v>
      </c>
      <c r="E22" s="618">
        <v>38.93159089836</v>
      </c>
      <c r="F22" s="618">
        <v>40.907961218330001</v>
      </c>
    </row>
    <row r="23" spans="2:6">
      <c r="B23" s="614" t="s">
        <v>182</v>
      </c>
      <c r="C23" s="617">
        <v>120.26949943189999</v>
      </c>
      <c r="D23" s="617">
        <v>98.254289712999991</v>
      </c>
      <c r="E23" s="617">
        <v>106.75273484061999</v>
      </c>
      <c r="F23" s="617">
        <v>120.66520310455</v>
      </c>
    </row>
    <row r="24" spans="2:6">
      <c r="B24" s="615" t="s">
        <v>100</v>
      </c>
      <c r="C24" s="618">
        <v>13.594037359599996</v>
      </c>
      <c r="D24" s="618">
        <v>4.2686181974000172</v>
      </c>
      <c r="E24" s="618">
        <v>0.98885914858001478</v>
      </c>
      <c r="F24" s="618">
        <v>1.5818613030600017</v>
      </c>
    </row>
    <row r="25" spans="2:6">
      <c r="B25" s="1348" t="s">
        <v>51</v>
      </c>
      <c r="C25" s="619">
        <v>189.72760517260002</v>
      </c>
      <c r="D25" s="619">
        <v>166.31695884039999</v>
      </c>
      <c r="E25" s="619">
        <v>163.37362010995002</v>
      </c>
      <c r="F25" s="619">
        <v>179.22949678524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5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42" customWidth="1"/>
    <col min="2" max="2" width="50.85546875" style="127" customWidth="1"/>
    <col min="3" max="7" width="11.7109375" style="100" customWidth="1"/>
    <col min="8" max="12" width="10.140625" style="100" customWidth="1"/>
    <col min="13" max="13" width="8.7109375" style="100" customWidth="1"/>
    <col min="14" max="14" width="10.140625" style="100" customWidth="1"/>
    <col min="15" max="15" width="11.5703125" style="100" bestFit="1" customWidth="1"/>
    <col min="16" max="16" width="17.85546875" style="100" bestFit="1" customWidth="1"/>
    <col min="17" max="17" width="17.5703125" style="100" bestFit="1" customWidth="1"/>
    <col min="18" max="16384" width="11.42578125" style="100"/>
  </cols>
  <sheetData>
    <row r="1" spans="1:14" s="242" customFormat="1" ht="31.15" customHeight="1">
      <c r="A1" s="534" t="s">
        <v>829</v>
      </c>
    </row>
    <row r="2" spans="1:14" ht="23.25">
      <c r="B2" s="528" t="s">
        <v>965</v>
      </c>
    </row>
    <row r="3" spans="1:14" s="196" customFormat="1" ht="21">
      <c r="A3" s="242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</row>
    <row r="4" spans="1:14" s="196" customFormat="1" ht="21">
      <c r="A4" s="242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1:14" s="196" customFormat="1" ht="21">
      <c r="A5" s="242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</row>
    <row r="6" spans="1:14" s="196" customFormat="1" ht="21">
      <c r="A6" s="242"/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</row>
    <row r="7" spans="1:14" s="196" customFormat="1" ht="21">
      <c r="A7" s="242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</row>
    <row r="8" spans="1:14" s="196" customFormat="1" ht="21">
      <c r="A8" s="242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</row>
    <row r="9" spans="1:14" s="196" customFormat="1" ht="21">
      <c r="A9" s="242"/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</row>
    <row r="10" spans="1:14" s="196" customFormat="1" ht="21">
      <c r="A10" s="242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</row>
    <row r="11" spans="1:14" s="196" customFormat="1" ht="21">
      <c r="A11" s="242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</row>
    <row r="12" spans="1:14" s="196" customFormat="1" ht="21">
      <c r="A12" s="242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</row>
    <row r="13" spans="1:14" s="196" customFormat="1" ht="21">
      <c r="A13" s="242"/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</row>
    <row r="14" spans="1:14" s="196" customFormat="1" ht="21">
      <c r="A14" s="242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</row>
    <row r="15" spans="1:14" s="196" customFormat="1" ht="21">
      <c r="A15" s="242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</row>
    <row r="16" spans="1:14" s="196" customFormat="1" ht="21">
      <c r="A16" s="242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</row>
    <row r="17" spans="1:14" s="196" customFormat="1" ht="21">
      <c r="A17" s="242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</row>
    <row r="18" spans="1:14" s="196" customFormat="1" ht="21">
      <c r="A18" s="242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</row>
    <row r="19" spans="1:14" s="196" customFormat="1" ht="21">
      <c r="A19" s="242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</row>
    <row r="20" spans="1:14" s="196" customFormat="1" ht="21">
      <c r="A20" s="242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</row>
    <row r="21" spans="1:14" s="196" customFormat="1" ht="21">
      <c r="A21" s="242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</row>
    <row r="22" spans="1:14" s="196" customFormat="1" ht="21">
      <c r="A22" s="242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</row>
    <row r="23" spans="1:14" s="196" customFormat="1" ht="21">
      <c r="A23" s="242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</row>
    <row r="24" spans="1:14" s="196" customFormat="1" ht="21">
      <c r="A24" s="242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</row>
    <row r="25" spans="1:14" s="196" customFormat="1" ht="21">
      <c r="A25" s="242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</row>
    <row r="26" spans="1:14" s="242" customFormat="1" ht="21">
      <c r="B26" s="242" t="s">
        <v>945</v>
      </c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</row>
    <row r="27" spans="1:14" s="242" customFormat="1" ht="21">
      <c r="B27" s="242" t="s">
        <v>971</v>
      </c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</row>
    <row r="28" spans="1:14" s="242" customFormat="1" ht="21"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</row>
    <row r="29" spans="1:14" s="242" customFormat="1" ht="21"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</row>
    <row r="30" spans="1:14">
      <c r="B30" s="128"/>
    </row>
    <row r="31" spans="1:14" ht="15.75" thickBot="1">
      <c r="C31"/>
    </row>
    <row r="32" spans="1:14">
      <c r="C32" s="1615" t="s">
        <v>137</v>
      </c>
      <c r="D32" s="1616"/>
      <c r="E32" s="1616"/>
      <c r="F32" s="1616"/>
      <c r="G32" s="1616"/>
      <c r="H32" s="1617"/>
      <c r="I32"/>
    </row>
    <row r="33" spans="2:9">
      <c r="B33" s="112"/>
      <c r="C33" s="1612" t="s">
        <v>50</v>
      </c>
      <c r="D33" s="1613"/>
      <c r="E33" s="1612" t="s">
        <v>185</v>
      </c>
      <c r="F33" s="1614"/>
      <c r="G33" s="1612" t="s">
        <v>51</v>
      </c>
      <c r="H33" s="1614"/>
      <c r="I33"/>
    </row>
    <row r="34" spans="2:9" ht="15.75" thickBot="1">
      <c r="B34" s="102"/>
      <c r="C34" s="1080">
        <v>2016</v>
      </c>
      <c r="D34" s="1081">
        <v>2017</v>
      </c>
      <c r="E34" s="247">
        <v>2016</v>
      </c>
      <c r="F34" s="1081">
        <v>2017</v>
      </c>
      <c r="G34" s="247">
        <v>2016</v>
      </c>
      <c r="H34" s="1081">
        <v>2017</v>
      </c>
      <c r="I34"/>
    </row>
    <row r="35" spans="2:9" ht="26.25" thickBot="1">
      <c r="B35" s="1067" t="s">
        <v>183</v>
      </c>
      <c r="C35" s="1068">
        <v>172.50613894674001</v>
      </c>
      <c r="D35" s="1069">
        <v>152.15146061986002</v>
      </c>
      <c r="E35" s="1070">
        <v>18.850015200999994</v>
      </c>
      <c r="F35" s="1069">
        <v>18.390587106000002</v>
      </c>
      <c r="G35" s="1070">
        <v>191.35615414774</v>
      </c>
      <c r="H35" s="1069">
        <v>170.54204772586002</v>
      </c>
      <c r="I35"/>
    </row>
    <row r="36" spans="2:9">
      <c r="B36" s="129" t="s">
        <v>172</v>
      </c>
      <c r="C36" s="1071">
        <v>9.0294267135000013</v>
      </c>
      <c r="D36" s="1072">
        <v>2.3893275762399999</v>
      </c>
      <c r="E36" s="160">
        <v>1.2803980000000001E-3</v>
      </c>
      <c r="F36" s="1072">
        <v>7.4864777000000003E-4</v>
      </c>
      <c r="G36" s="160">
        <v>9.0307071115000017</v>
      </c>
      <c r="H36" s="1072">
        <v>2.39007622401</v>
      </c>
      <c r="I36"/>
    </row>
    <row r="37" spans="2:9">
      <c r="B37" s="1073" t="s">
        <v>173</v>
      </c>
      <c r="C37" s="1074">
        <v>105.74834496145</v>
      </c>
      <c r="D37" s="1075">
        <v>99.225500368780018</v>
      </c>
      <c r="E37" s="200">
        <v>14.243774160000001</v>
      </c>
      <c r="F37" s="1075">
        <v>13.417657839150001</v>
      </c>
      <c r="G37" s="200">
        <v>119.99211912145</v>
      </c>
      <c r="H37" s="1075">
        <v>112.64315820793001</v>
      </c>
      <c r="I37"/>
    </row>
    <row r="38" spans="2:9">
      <c r="B38" s="129" t="s">
        <v>174</v>
      </c>
      <c r="C38" s="1071">
        <v>24.312219125719999</v>
      </c>
      <c r="D38" s="1072">
        <v>17.125226604439998</v>
      </c>
      <c r="E38" s="160">
        <v>1.9109393450000001</v>
      </c>
      <c r="F38" s="1072">
        <v>2.5453489986399997</v>
      </c>
      <c r="G38" s="160">
        <v>26.223158470719998</v>
      </c>
      <c r="H38" s="1072">
        <v>19.670575603079996</v>
      </c>
      <c r="I38"/>
    </row>
    <row r="39" spans="2:9">
      <c r="B39" s="1073" t="s">
        <v>126</v>
      </c>
      <c r="C39" s="1074">
        <v>13.646914097190001</v>
      </c>
      <c r="D39" s="1075">
        <v>14.57573798024</v>
      </c>
      <c r="E39" s="200">
        <v>0.98952090199999998</v>
      </c>
      <c r="F39" s="1075">
        <v>1.18198424812</v>
      </c>
      <c r="G39" s="200">
        <v>14.636434999190001</v>
      </c>
      <c r="H39" s="1075">
        <v>15.757722228359999</v>
      </c>
      <c r="I39"/>
    </row>
    <row r="40" spans="2:9" ht="15.75" thickBot="1">
      <c r="B40" s="1076" t="s">
        <v>144</v>
      </c>
      <c r="C40" s="1077">
        <v>19.769234047880001</v>
      </c>
      <c r="D40" s="1078">
        <v>18.835668089159995</v>
      </c>
      <c r="E40" s="1079">
        <v>1.704500396</v>
      </c>
      <c r="F40" s="1078">
        <v>1.24484737536</v>
      </c>
      <c r="G40" s="1079">
        <v>21.473734443880002</v>
      </c>
      <c r="H40" s="1078">
        <v>20.080515464519994</v>
      </c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/>
      <c r="C48"/>
      <c r="D48"/>
      <c r="E48"/>
      <c r="F48"/>
      <c r="G48"/>
      <c r="H48"/>
      <c r="I48"/>
    </row>
    <row r="49" spans="2:9">
      <c r="B49"/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63" spans="2:9">
      <c r="B63"/>
      <c r="C63"/>
      <c r="D63"/>
      <c r="E63"/>
      <c r="F63"/>
      <c r="G63"/>
      <c r="H63"/>
      <c r="I63"/>
    </row>
    <row r="64" spans="2:9">
      <c r="B64"/>
      <c r="C64"/>
      <c r="D64"/>
      <c r="E64"/>
      <c r="F64"/>
      <c r="G64"/>
      <c r="H64"/>
      <c r="I64"/>
    </row>
    <row r="65" spans="2:9">
      <c r="B65"/>
      <c r="C65"/>
      <c r="D65"/>
      <c r="E65"/>
      <c r="F65"/>
      <c r="G65"/>
      <c r="H65"/>
      <c r="I65"/>
    </row>
    <row r="66" spans="2:9">
      <c r="B66"/>
      <c r="C66"/>
      <c r="D66"/>
      <c r="E66"/>
      <c r="F66"/>
      <c r="G66"/>
      <c r="H66"/>
      <c r="I66"/>
    </row>
    <row r="67" spans="2:9">
      <c r="B67"/>
      <c r="C67"/>
      <c r="D67"/>
      <c r="E67"/>
      <c r="F67"/>
      <c r="G67"/>
      <c r="H67"/>
      <c r="I67"/>
    </row>
    <row r="68" spans="2:9">
      <c r="B68"/>
      <c r="C68"/>
      <c r="D68"/>
      <c r="E68"/>
      <c r="F68"/>
      <c r="G68"/>
      <c r="H68"/>
      <c r="I68"/>
    </row>
    <row r="69" spans="2:9">
      <c r="B69"/>
      <c r="C69"/>
      <c r="D69"/>
      <c r="E69"/>
      <c r="F69"/>
      <c r="G69"/>
      <c r="H69"/>
      <c r="I69"/>
    </row>
    <row r="70" spans="2:9">
      <c r="B70"/>
      <c r="C70"/>
      <c r="D70"/>
      <c r="E70"/>
      <c r="F70"/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/>
      <c r="C72"/>
      <c r="D72"/>
      <c r="E72"/>
      <c r="F72"/>
      <c r="G72"/>
      <c r="H72"/>
      <c r="I72"/>
    </row>
    <row r="73" spans="2:9">
      <c r="B73"/>
      <c r="C73"/>
      <c r="D73"/>
      <c r="E73"/>
      <c r="F73"/>
      <c r="G73"/>
      <c r="H73"/>
      <c r="I73"/>
    </row>
    <row r="74" spans="2:9">
      <c r="B74"/>
      <c r="C74"/>
      <c r="D74"/>
      <c r="E74"/>
      <c r="F74"/>
      <c r="G74"/>
      <c r="H74"/>
      <c r="I74"/>
    </row>
    <row r="75" spans="2:9">
      <c r="B75"/>
      <c r="C75"/>
      <c r="D75"/>
      <c r="E75"/>
      <c r="F75"/>
      <c r="G75"/>
      <c r="H75"/>
      <c r="I75"/>
    </row>
    <row r="76" spans="2:9">
      <c r="B76"/>
      <c r="C76"/>
      <c r="D76"/>
      <c r="E76"/>
      <c r="F76"/>
      <c r="G76"/>
      <c r="H76"/>
      <c r="I76"/>
    </row>
    <row r="77" spans="2:9">
      <c r="B77"/>
      <c r="C77"/>
      <c r="D77"/>
      <c r="E77"/>
      <c r="F77"/>
      <c r="G77"/>
      <c r="H77"/>
      <c r="I77"/>
    </row>
    <row r="78" spans="2:9">
      <c r="B78"/>
      <c r="C78"/>
      <c r="D78"/>
      <c r="E78"/>
      <c r="F78"/>
      <c r="G78"/>
      <c r="H78"/>
      <c r="I78"/>
    </row>
    <row r="79" spans="2:9">
      <c r="B79"/>
      <c r="C79"/>
      <c r="D79"/>
      <c r="E79"/>
      <c r="F79"/>
      <c r="G79"/>
      <c r="H79"/>
      <c r="I79"/>
    </row>
    <row r="80" spans="2:9">
      <c r="B80"/>
      <c r="C80"/>
      <c r="D80"/>
      <c r="E80"/>
      <c r="F80"/>
      <c r="G80"/>
      <c r="H80"/>
      <c r="I80"/>
    </row>
    <row r="81" spans="2:9">
      <c r="B81"/>
      <c r="C81"/>
      <c r="D81"/>
      <c r="E81"/>
      <c r="F81"/>
      <c r="G81"/>
      <c r="H81"/>
      <c r="I81"/>
    </row>
    <row r="82" spans="2:9">
      <c r="B82"/>
      <c r="C82"/>
      <c r="D82"/>
      <c r="E82"/>
      <c r="F82"/>
      <c r="G82"/>
      <c r="H82"/>
      <c r="I82"/>
    </row>
    <row r="83" spans="2:9">
      <c r="B83"/>
      <c r="C83"/>
      <c r="D83"/>
      <c r="E83"/>
      <c r="F83"/>
      <c r="G83"/>
      <c r="H83"/>
      <c r="I83"/>
    </row>
    <row r="84" spans="2:9">
      <c r="B84"/>
      <c r="C84"/>
      <c r="D84"/>
      <c r="E84"/>
      <c r="F84"/>
      <c r="G84"/>
      <c r="H84"/>
      <c r="I84"/>
    </row>
    <row r="85" spans="2:9">
      <c r="B85"/>
      <c r="C85"/>
      <c r="D85"/>
      <c r="E85"/>
      <c r="F85"/>
      <c r="G85"/>
      <c r="H85"/>
      <c r="I85"/>
    </row>
    <row r="86" spans="2:9">
      <c r="B86"/>
      <c r="C86"/>
      <c r="D86"/>
      <c r="E86"/>
      <c r="F86"/>
      <c r="G86"/>
      <c r="H86"/>
      <c r="I86"/>
    </row>
    <row r="87" spans="2:9">
      <c r="B87"/>
      <c r="C87"/>
      <c r="D87"/>
      <c r="E87"/>
      <c r="F87"/>
      <c r="G87"/>
      <c r="H87"/>
      <c r="I87"/>
    </row>
    <row r="88" spans="2:9">
      <c r="B88"/>
      <c r="C88"/>
      <c r="D88"/>
      <c r="E88"/>
      <c r="F88"/>
      <c r="G88"/>
      <c r="H88"/>
      <c r="I88"/>
    </row>
    <row r="89" spans="2:9">
      <c r="B89"/>
      <c r="C89"/>
      <c r="D89"/>
      <c r="E89"/>
      <c r="F89"/>
      <c r="G89"/>
      <c r="H89"/>
      <c r="I89"/>
    </row>
    <row r="90" spans="2:9">
      <c r="B90"/>
      <c r="C90"/>
      <c r="D90"/>
      <c r="E90"/>
      <c r="F90"/>
      <c r="G90"/>
      <c r="H90"/>
      <c r="I90"/>
    </row>
    <row r="91" spans="2:9">
      <c r="B91"/>
      <c r="C91"/>
      <c r="D91"/>
      <c r="E91"/>
      <c r="F91"/>
      <c r="G91"/>
      <c r="H91"/>
      <c r="I91"/>
    </row>
    <row r="92" spans="2:9">
      <c r="B92"/>
      <c r="C92"/>
      <c r="D92"/>
      <c r="E92"/>
      <c r="F92"/>
      <c r="G92"/>
      <c r="H92"/>
      <c r="I92"/>
    </row>
    <row r="93" spans="2:9">
      <c r="B93"/>
      <c r="C93"/>
      <c r="D93"/>
      <c r="E93"/>
      <c r="F93"/>
      <c r="G93"/>
      <c r="H93"/>
      <c r="I93"/>
    </row>
    <row r="94" spans="2:9">
      <c r="B94"/>
      <c r="C94"/>
      <c r="D94"/>
      <c r="E94"/>
      <c r="F94"/>
      <c r="G94"/>
      <c r="H94"/>
      <c r="I94"/>
    </row>
    <row r="95" spans="2:9">
      <c r="B95"/>
      <c r="C95"/>
      <c r="D95"/>
      <c r="E95"/>
      <c r="F95"/>
      <c r="G95"/>
      <c r="H95"/>
      <c r="I95"/>
    </row>
    <row r="96" spans="2:9">
      <c r="B96"/>
      <c r="C96"/>
      <c r="D96"/>
      <c r="E96"/>
      <c r="F96"/>
      <c r="G96"/>
      <c r="H96"/>
      <c r="I96"/>
    </row>
    <row r="97" spans="2:9">
      <c r="B97"/>
      <c r="C97"/>
      <c r="D97"/>
      <c r="E97"/>
      <c r="F97"/>
      <c r="G97"/>
      <c r="H97"/>
      <c r="I97"/>
    </row>
    <row r="98" spans="2:9">
      <c r="B98"/>
      <c r="C98"/>
      <c r="D98"/>
      <c r="E98"/>
      <c r="F98"/>
      <c r="G98"/>
      <c r="H98"/>
      <c r="I98"/>
    </row>
    <row r="99" spans="2:9">
      <c r="B99"/>
      <c r="C99"/>
      <c r="D99"/>
      <c r="E99"/>
      <c r="F99"/>
      <c r="G99"/>
      <c r="H99"/>
      <c r="I99"/>
    </row>
    <row r="100" spans="2:9">
      <c r="B100"/>
      <c r="C100"/>
      <c r="D100"/>
      <c r="E100"/>
      <c r="F100"/>
      <c r="G100"/>
      <c r="H100"/>
      <c r="I100"/>
    </row>
    <row r="101" spans="2:9">
      <c r="B101"/>
      <c r="C101"/>
      <c r="D101"/>
      <c r="E101"/>
      <c r="F101"/>
      <c r="G101"/>
      <c r="H101"/>
      <c r="I101"/>
    </row>
    <row r="102" spans="2:9">
      <c r="B102"/>
      <c r="C102"/>
      <c r="D102"/>
      <c r="E102"/>
      <c r="F102"/>
      <c r="G102"/>
      <c r="H102"/>
      <c r="I102"/>
    </row>
    <row r="103" spans="2:9">
      <c r="B103"/>
      <c r="C103"/>
      <c r="D103"/>
      <c r="E103"/>
      <c r="F103"/>
      <c r="G103"/>
      <c r="H103"/>
      <c r="I103"/>
    </row>
    <row r="104" spans="2:9">
      <c r="B104"/>
      <c r="C104"/>
      <c r="D104"/>
      <c r="E104"/>
      <c r="F104"/>
      <c r="G104"/>
      <c r="H104"/>
      <c r="I104"/>
    </row>
    <row r="105" spans="2:9">
      <c r="B105"/>
      <c r="C105"/>
      <c r="D105"/>
      <c r="E105"/>
      <c r="F105"/>
      <c r="G105"/>
      <c r="H105"/>
      <c r="I105"/>
    </row>
    <row r="106" spans="2:9">
      <c r="B106"/>
      <c r="C106"/>
      <c r="D106"/>
      <c r="E106"/>
      <c r="F106"/>
      <c r="G106"/>
      <c r="H106"/>
      <c r="I106"/>
    </row>
    <row r="107" spans="2:9">
      <c r="B107"/>
      <c r="C107"/>
      <c r="D107"/>
      <c r="E107"/>
      <c r="F107"/>
      <c r="G107"/>
      <c r="H107"/>
      <c r="I107"/>
    </row>
    <row r="108" spans="2:9">
      <c r="B108"/>
      <c r="C108"/>
      <c r="D108"/>
      <c r="E108"/>
      <c r="F108"/>
      <c r="G108"/>
      <c r="H108"/>
      <c r="I108"/>
    </row>
    <row r="109" spans="2:9">
      <c r="B109"/>
      <c r="C109"/>
      <c r="D109"/>
      <c r="E109"/>
      <c r="F109"/>
      <c r="G109"/>
      <c r="H109"/>
      <c r="I109"/>
    </row>
    <row r="110" spans="2:9">
      <c r="B110"/>
      <c r="C110"/>
      <c r="D110"/>
      <c r="E110"/>
      <c r="F110"/>
      <c r="G110"/>
      <c r="H110"/>
      <c r="I110"/>
    </row>
    <row r="111" spans="2:9">
      <c r="B111"/>
      <c r="C111"/>
      <c r="D111"/>
      <c r="E111"/>
      <c r="F111"/>
      <c r="G111"/>
      <c r="H111"/>
      <c r="I111"/>
    </row>
    <row r="112" spans="2:9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  <row r="162" spans="2:9">
      <c r="B162"/>
      <c r="C162"/>
      <c r="D162"/>
      <c r="E162"/>
      <c r="F162"/>
      <c r="G162"/>
      <c r="H162"/>
      <c r="I162"/>
    </row>
    <row r="163" spans="2:9">
      <c r="B163"/>
      <c r="C163"/>
      <c r="D163"/>
      <c r="E163"/>
      <c r="F163"/>
      <c r="G163"/>
      <c r="H163"/>
      <c r="I163"/>
    </row>
    <row r="164" spans="2:9">
      <c r="B164"/>
      <c r="C164"/>
      <c r="D164"/>
      <c r="E164"/>
      <c r="F164"/>
      <c r="G164"/>
      <c r="H164"/>
      <c r="I164"/>
    </row>
    <row r="165" spans="2:9">
      <c r="B165"/>
      <c r="C165"/>
      <c r="D165"/>
      <c r="E165"/>
      <c r="F165"/>
      <c r="G165"/>
      <c r="H165"/>
      <c r="I165"/>
    </row>
    <row r="166" spans="2:9">
      <c r="B166"/>
      <c r="C166"/>
      <c r="D166"/>
      <c r="E166"/>
      <c r="F166"/>
      <c r="G166"/>
      <c r="H166"/>
      <c r="I166"/>
    </row>
    <row r="167" spans="2:9">
      <c r="B167"/>
      <c r="C167"/>
      <c r="D167"/>
      <c r="E167"/>
      <c r="F167"/>
      <c r="G167"/>
      <c r="H167"/>
      <c r="I167"/>
    </row>
    <row r="168" spans="2:9">
      <c r="B168"/>
      <c r="C168"/>
      <c r="D168"/>
      <c r="E168"/>
      <c r="F168"/>
      <c r="G168"/>
      <c r="H168"/>
      <c r="I168"/>
    </row>
    <row r="169" spans="2:9">
      <c r="B169"/>
      <c r="C169"/>
      <c r="D169"/>
      <c r="E169"/>
      <c r="F169"/>
      <c r="G169"/>
      <c r="H169"/>
      <c r="I169"/>
    </row>
    <row r="170" spans="2:9">
      <c r="B170"/>
      <c r="C170"/>
      <c r="D170"/>
      <c r="E170"/>
      <c r="F170"/>
      <c r="G170"/>
      <c r="H170"/>
      <c r="I170"/>
    </row>
    <row r="171" spans="2:9">
      <c r="B171"/>
      <c r="C171"/>
      <c r="D171"/>
      <c r="E171"/>
      <c r="F171"/>
      <c r="G171"/>
      <c r="H171"/>
      <c r="I171"/>
    </row>
    <row r="172" spans="2:9">
      <c r="B172"/>
      <c r="C172"/>
      <c r="D172"/>
      <c r="E172"/>
      <c r="F172"/>
      <c r="G172"/>
      <c r="H172"/>
      <c r="I172"/>
    </row>
    <row r="173" spans="2:9">
      <c r="B173"/>
      <c r="C173"/>
      <c r="D173"/>
      <c r="E173"/>
      <c r="F173"/>
      <c r="G173"/>
      <c r="H173"/>
      <c r="I173"/>
    </row>
    <row r="174" spans="2:9">
      <c r="B174"/>
      <c r="C174"/>
      <c r="D174"/>
      <c r="E174"/>
      <c r="F174"/>
      <c r="G174"/>
      <c r="H174"/>
      <c r="I174"/>
    </row>
    <row r="175" spans="2:9">
      <c r="B175"/>
      <c r="C175"/>
      <c r="D175"/>
      <c r="E175"/>
      <c r="F175"/>
      <c r="G175"/>
      <c r="H175"/>
      <c r="I175"/>
    </row>
    <row r="176" spans="2:9">
      <c r="B176"/>
      <c r="C176"/>
      <c r="D176"/>
      <c r="E176"/>
      <c r="F176"/>
      <c r="G176"/>
      <c r="H176"/>
      <c r="I176"/>
    </row>
    <row r="177" spans="2:9">
      <c r="B177"/>
      <c r="C177"/>
      <c r="D177"/>
      <c r="E177"/>
      <c r="F177"/>
      <c r="G177"/>
      <c r="H177"/>
      <c r="I177"/>
    </row>
    <row r="178" spans="2:9">
      <c r="B178"/>
      <c r="C178"/>
      <c r="D178"/>
      <c r="E178"/>
      <c r="F178"/>
      <c r="G178"/>
      <c r="H178"/>
      <c r="I178"/>
    </row>
    <row r="179" spans="2:9">
      <c r="B179"/>
      <c r="C179"/>
      <c r="D179"/>
      <c r="E179"/>
      <c r="F179"/>
      <c r="G179"/>
      <c r="H179"/>
      <c r="I179"/>
    </row>
    <row r="180" spans="2:9">
      <c r="B180"/>
      <c r="C180"/>
      <c r="D180"/>
      <c r="E180"/>
      <c r="F180"/>
      <c r="G180"/>
      <c r="H180"/>
      <c r="I180"/>
    </row>
    <row r="181" spans="2:9">
      <c r="B181"/>
      <c r="C181"/>
      <c r="D181"/>
      <c r="E181"/>
      <c r="F181"/>
      <c r="G181"/>
      <c r="H181"/>
      <c r="I181"/>
    </row>
    <row r="182" spans="2:9">
      <c r="B182"/>
      <c r="C182"/>
      <c r="D182"/>
      <c r="E182"/>
      <c r="F182"/>
      <c r="G182"/>
      <c r="H182"/>
      <c r="I182"/>
    </row>
    <row r="183" spans="2:9">
      <c r="B183"/>
      <c r="C183"/>
      <c r="D183"/>
      <c r="E183"/>
      <c r="F183"/>
      <c r="G183"/>
      <c r="H183"/>
      <c r="I183"/>
    </row>
    <row r="184" spans="2:9">
      <c r="B184"/>
      <c r="C184"/>
      <c r="D184"/>
      <c r="E184"/>
      <c r="F184"/>
      <c r="G184"/>
      <c r="H184"/>
      <c r="I184"/>
    </row>
    <row r="185" spans="2:9">
      <c r="B185"/>
      <c r="C185"/>
      <c r="D185"/>
      <c r="E185"/>
      <c r="F185"/>
      <c r="G185"/>
      <c r="H185"/>
      <c r="I185"/>
    </row>
    <row r="186" spans="2:9">
      <c r="B186"/>
      <c r="C186"/>
      <c r="D186"/>
      <c r="E186"/>
      <c r="F186"/>
      <c r="G186"/>
      <c r="H186"/>
      <c r="I186"/>
    </row>
    <row r="187" spans="2:9">
      <c r="B187"/>
      <c r="C187"/>
      <c r="D187"/>
      <c r="E187"/>
      <c r="F187"/>
      <c r="G187"/>
      <c r="H187"/>
      <c r="I187"/>
    </row>
    <row r="188" spans="2:9">
      <c r="B188"/>
      <c r="C188"/>
      <c r="D188"/>
      <c r="E188"/>
      <c r="F188"/>
      <c r="G188"/>
      <c r="H188"/>
      <c r="I188"/>
    </row>
    <row r="189" spans="2:9">
      <c r="B189"/>
      <c r="C189"/>
      <c r="D189"/>
      <c r="E189"/>
      <c r="F189"/>
      <c r="G189"/>
      <c r="H189"/>
      <c r="I189"/>
    </row>
    <row r="190" spans="2:9">
      <c r="B190"/>
      <c r="C190"/>
      <c r="D190"/>
      <c r="E190"/>
      <c r="F190"/>
      <c r="G190"/>
      <c r="H190"/>
      <c r="I190"/>
    </row>
    <row r="191" spans="2:9">
      <c r="B191"/>
      <c r="C191"/>
      <c r="D191"/>
      <c r="E191"/>
      <c r="F191"/>
      <c r="G191"/>
      <c r="H191"/>
      <c r="I191"/>
    </row>
    <row r="192" spans="2:9">
      <c r="B192"/>
      <c r="C192"/>
      <c r="D192"/>
      <c r="E192"/>
      <c r="F192"/>
      <c r="G192"/>
      <c r="H192"/>
      <c r="I192"/>
    </row>
    <row r="193" spans="2:9">
      <c r="B193"/>
      <c r="C193"/>
      <c r="D193"/>
      <c r="E193"/>
      <c r="F193"/>
      <c r="G193"/>
      <c r="H193"/>
      <c r="I193"/>
    </row>
    <row r="194" spans="2:9">
      <c r="B194"/>
      <c r="C194"/>
      <c r="D194"/>
      <c r="E194"/>
      <c r="F194"/>
      <c r="G194"/>
      <c r="H194"/>
      <c r="I194"/>
    </row>
    <row r="195" spans="2:9">
      <c r="B195"/>
      <c r="C195"/>
      <c r="D195"/>
      <c r="E195"/>
      <c r="F195"/>
      <c r="G195"/>
      <c r="H195"/>
      <c r="I195"/>
    </row>
    <row r="196" spans="2:9">
      <c r="B196"/>
      <c r="C196"/>
      <c r="D196"/>
      <c r="E196"/>
      <c r="F196"/>
      <c r="G196"/>
      <c r="H196"/>
      <c r="I196"/>
    </row>
    <row r="197" spans="2:9">
      <c r="B197"/>
      <c r="C197"/>
      <c r="D197"/>
      <c r="E197"/>
      <c r="F197"/>
      <c r="G197"/>
      <c r="H197"/>
      <c r="I197"/>
    </row>
    <row r="198" spans="2:9">
      <c r="B198"/>
      <c r="C198"/>
      <c r="D198"/>
      <c r="E198"/>
      <c r="F198"/>
      <c r="G198"/>
      <c r="H198"/>
      <c r="I198"/>
    </row>
    <row r="199" spans="2:9">
      <c r="B199"/>
      <c r="C199"/>
      <c r="D199"/>
      <c r="E199"/>
      <c r="F199"/>
      <c r="G199"/>
      <c r="H199"/>
      <c r="I199"/>
    </row>
    <row r="200" spans="2:9">
      <c r="B200"/>
      <c r="C200"/>
      <c r="D200"/>
      <c r="E200"/>
      <c r="F200"/>
      <c r="G200"/>
      <c r="H200"/>
      <c r="I200"/>
    </row>
    <row r="201" spans="2:9">
      <c r="B201"/>
      <c r="C201"/>
      <c r="D201"/>
      <c r="E201"/>
      <c r="F201"/>
      <c r="G201"/>
      <c r="H201"/>
      <c r="I201"/>
    </row>
    <row r="202" spans="2:9">
      <c r="B202"/>
      <c r="C202"/>
      <c r="D202"/>
      <c r="E202"/>
      <c r="F202"/>
      <c r="G202"/>
      <c r="H202"/>
      <c r="I202"/>
    </row>
    <row r="203" spans="2:9">
      <c r="B203"/>
      <c r="C203"/>
      <c r="D203"/>
      <c r="E203"/>
      <c r="F203"/>
      <c r="G203"/>
      <c r="H203"/>
      <c r="I203"/>
    </row>
    <row r="204" spans="2:9">
      <c r="B204"/>
      <c r="C204"/>
      <c r="D204"/>
      <c r="E204"/>
      <c r="F204"/>
      <c r="G204"/>
      <c r="H204"/>
      <c r="I204"/>
    </row>
    <row r="205" spans="2:9">
      <c r="B205"/>
      <c r="C205"/>
      <c r="D205"/>
      <c r="E205"/>
      <c r="F205"/>
      <c r="G205"/>
      <c r="H205"/>
      <c r="I205"/>
    </row>
    <row r="206" spans="2:9">
      <c r="B206"/>
      <c r="C206"/>
      <c r="D206"/>
      <c r="E206"/>
      <c r="F206"/>
      <c r="G206"/>
      <c r="H206"/>
      <c r="I206"/>
    </row>
    <row r="207" spans="2:9">
      <c r="B207"/>
      <c r="C207"/>
      <c r="D207"/>
      <c r="E207"/>
      <c r="F207"/>
      <c r="G207"/>
      <c r="H207"/>
      <c r="I207"/>
    </row>
    <row r="208" spans="2:9">
      <c r="B208"/>
      <c r="C208"/>
      <c r="D208"/>
      <c r="E208"/>
      <c r="F208"/>
      <c r="G208"/>
      <c r="H208"/>
      <c r="I208"/>
    </row>
    <row r="209" spans="2:9">
      <c r="B209"/>
      <c r="C209"/>
      <c r="D209"/>
      <c r="E209"/>
      <c r="F209"/>
      <c r="G209"/>
      <c r="H209"/>
      <c r="I209"/>
    </row>
    <row r="210" spans="2:9">
      <c r="B210"/>
      <c r="C210"/>
      <c r="D210"/>
      <c r="E210"/>
      <c r="F210"/>
      <c r="G210"/>
      <c r="H210"/>
      <c r="I210"/>
    </row>
    <row r="211" spans="2:9">
      <c r="B211"/>
      <c r="C211"/>
      <c r="D211"/>
      <c r="E211"/>
      <c r="F211"/>
      <c r="G211"/>
      <c r="H211"/>
      <c r="I211"/>
    </row>
    <row r="212" spans="2:9">
      <c r="B212"/>
      <c r="C212"/>
      <c r="D212"/>
      <c r="E212"/>
      <c r="F212"/>
      <c r="G212"/>
      <c r="H212"/>
      <c r="I212"/>
    </row>
    <row r="213" spans="2:9">
      <c r="B213"/>
      <c r="C213"/>
      <c r="D213"/>
      <c r="E213"/>
      <c r="F213"/>
      <c r="G213"/>
      <c r="H213"/>
      <c r="I213"/>
    </row>
    <row r="214" spans="2:9">
      <c r="B214"/>
      <c r="C214"/>
      <c r="D214"/>
      <c r="E214"/>
      <c r="F214"/>
      <c r="G214"/>
      <c r="H214"/>
      <c r="I214"/>
    </row>
    <row r="215" spans="2:9">
      <c r="B215"/>
      <c r="C215"/>
      <c r="D215"/>
      <c r="E215"/>
      <c r="F215"/>
      <c r="G215"/>
      <c r="H215"/>
      <c r="I215"/>
    </row>
    <row r="216" spans="2:9">
      <c r="B216"/>
      <c r="C216"/>
      <c r="D216"/>
      <c r="E216"/>
      <c r="F216"/>
      <c r="G216"/>
      <c r="H216"/>
      <c r="I216"/>
    </row>
    <row r="217" spans="2:9">
      <c r="B217"/>
      <c r="C217"/>
      <c r="D217"/>
      <c r="E217"/>
      <c r="F217"/>
      <c r="G217"/>
      <c r="H217"/>
      <c r="I217"/>
    </row>
    <row r="218" spans="2:9">
      <c r="B218"/>
      <c r="C218"/>
      <c r="D218"/>
      <c r="E218"/>
      <c r="F218"/>
      <c r="G218"/>
      <c r="H218"/>
      <c r="I218"/>
    </row>
    <row r="219" spans="2:9">
      <c r="B219"/>
      <c r="C219"/>
      <c r="D219"/>
      <c r="E219"/>
      <c r="F219"/>
      <c r="G219"/>
      <c r="H219"/>
      <c r="I219"/>
    </row>
    <row r="220" spans="2:9">
      <c r="B220"/>
      <c r="C220"/>
      <c r="D220"/>
      <c r="E220"/>
      <c r="F220"/>
      <c r="G220"/>
      <c r="H220"/>
      <c r="I220"/>
    </row>
    <row r="221" spans="2:9">
      <c r="B221"/>
      <c r="C221"/>
      <c r="D221"/>
      <c r="E221"/>
      <c r="F221"/>
      <c r="G221"/>
      <c r="H221"/>
      <c r="I221"/>
    </row>
    <row r="222" spans="2:9">
      <c r="B222"/>
      <c r="C222"/>
      <c r="D222"/>
      <c r="E222"/>
      <c r="F222"/>
      <c r="G222"/>
      <c r="H222"/>
      <c r="I222"/>
    </row>
    <row r="223" spans="2:9">
      <c r="B223"/>
      <c r="C223"/>
      <c r="D223"/>
      <c r="E223"/>
      <c r="F223"/>
      <c r="G223"/>
      <c r="H223"/>
      <c r="I223"/>
    </row>
    <row r="224" spans="2:9">
      <c r="B224"/>
      <c r="C224"/>
      <c r="D224"/>
      <c r="E224"/>
      <c r="F224"/>
      <c r="G224"/>
      <c r="H224"/>
      <c r="I224"/>
    </row>
    <row r="225" spans="2:9">
      <c r="B225"/>
      <c r="C225"/>
      <c r="D225"/>
      <c r="E225"/>
      <c r="F225"/>
      <c r="G225"/>
      <c r="H225"/>
      <c r="I225"/>
    </row>
    <row r="226" spans="2:9">
      <c r="B226"/>
      <c r="C226"/>
      <c r="D226"/>
      <c r="E226"/>
      <c r="F226"/>
      <c r="G226"/>
      <c r="H226"/>
      <c r="I226"/>
    </row>
    <row r="227" spans="2:9">
      <c r="B227"/>
      <c r="C227"/>
      <c r="D227"/>
      <c r="E227"/>
      <c r="F227"/>
      <c r="G227"/>
      <c r="H227"/>
      <c r="I227"/>
    </row>
    <row r="228" spans="2:9">
      <c r="B228"/>
      <c r="C228"/>
      <c r="D228"/>
      <c r="E228"/>
      <c r="F228"/>
      <c r="G228"/>
      <c r="H228"/>
      <c r="I228"/>
    </row>
    <row r="229" spans="2:9">
      <c r="B229"/>
      <c r="C229"/>
      <c r="D229"/>
      <c r="E229"/>
      <c r="F229"/>
      <c r="G229"/>
      <c r="H229"/>
      <c r="I229"/>
    </row>
    <row r="230" spans="2:9">
      <c r="B230"/>
      <c r="C230"/>
      <c r="D230"/>
      <c r="E230"/>
      <c r="F230"/>
      <c r="G230"/>
      <c r="H230"/>
      <c r="I230"/>
    </row>
    <row r="231" spans="2:9">
      <c r="B231"/>
      <c r="C231"/>
      <c r="D231"/>
      <c r="E231"/>
      <c r="F231"/>
      <c r="G231"/>
      <c r="H231"/>
      <c r="I231"/>
    </row>
    <row r="232" spans="2:9">
      <c r="B232"/>
      <c r="C232"/>
      <c r="D232"/>
      <c r="E232"/>
      <c r="F232"/>
      <c r="G232"/>
      <c r="H232"/>
      <c r="I232"/>
    </row>
    <row r="233" spans="2:9">
      <c r="B233"/>
      <c r="C233"/>
      <c r="D233"/>
      <c r="E233"/>
      <c r="F233"/>
      <c r="G233"/>
      <c r="H233"/>
      <c r="I233"/>
    </row>
    <row r="234" spans="2:9">
      <c r="B234"/>
      <c r="C234"/>
      <c r="D234"/>
      <c r="E234"/>
      <c r="F234"/>
      <c r="G234"/>
      <c r="H234"/>
      <c r="I234"/>
    </row>
    <row r="235" spans="2:9">
      <c r="B235"/>
      <c r="C235"/>
      <c r="D235"/>
      <c r="E235"/>
      <c r="F235"/>
      <c r="G235"/>
      <c r="H235"/>
      <c r="I235"/>
    </row>
    <row r="236" spans="2:9">
      <c r="B236"/>
      <c r="C236"/>
      <c r="D236"/>
      <c r="E236"/>
      <c r="F236"/>
      <c r="G236"/>
      <c r="H236"/>
      <c r="I236"/>
    </row>
    <row r="237" spans="2:9">
      <c r="B237"/>
      <c r="C237"/>
      <c r="D237"/>
      <c r="E237"/>
      <c r="F237"/>
      <c r="G237"/>
      <c r="H237"/>
      <c r="I237"/>
    </row>
    <row r="238" spans="2:9">
      <c r="B238"/>
      <c r="C238"/>
      <c r="D238"/>
      <c r="E238"/>
      <c r="F238"/>
      <c r="G238"/>
      <c r="H238"/>
      <c r="I238"/>
    </row>
    <row r="239" spans="2:9">
      <c r="B239"/>
      <c r="C239"/>
      <c r="D239"/>
      <c r="E239"/>
      <c r="F239"/>
      <c r="G239"/>
      <c r="H239"/>
      <c r="I239"/>
    </row>
    <row r="240" spans="2:9">
      <c r="B240"/>
      <c r="C240"/>
      <c r="D240"/>
      <c r="E240"/>
      <c r="F240"/>
      <c r="G240"/>
      <c r="H240"/>
      <c r="I240"/>
    </row>
    <row r="241" spans="2:9">
      <c r="B241"/>
      <c r="C241"/>
      <c r="D241"/>
      <c r="E241"/>
      <c r="F241"/>
      <c r="G241"/>
      <c r="H241"/>
      <c r="I241"/>
    </row>
    <row r="242" spans="2:9">
      <c r="B242"/>
      <c r="C242"/>
      <c r="D242"/>
      <c r="E242"/>
      <c r="F242"/>
      <c r="G242"/>
      <c r="H242"/>
      <c r="I242"/>
    </row>
    <row r="243" spans="2:9">
      <c r="B243"/>
      <c r="C243"/>
      <c r="D243"/>
      <c r="E243"/>
      <c r="F243"/>
      <c r="G243"/>
      <c r="H243"/>
      <c r="I243"/>
    </row>
    <row r="244" spans="2:9">
      <c r="B244"/>
      <c r="C244"/>
      <c r="D244"/>
      <c r="E244"/>
      <c r="F244"/>
      <c r="G244"/>
      <c r="H244"/>
      <c r="I244"/>
    </row>
    <row r="245" spans="2:9">
      <c r="B245"/>
      <c r="C245"/>
      <c r="D245"/>
      <c r="E245"/>
      <c r="F245"/>
      <c r="G245"/>
      <c r="H245"/>
      <c r="I245"/>
    </row>
    <row r="246" spans="2:9">
      <c r="B246"/>
      <c r="C246"/>
      <c r="D246"/>
      <c r="E246"/>
      <c r="F246"/>
      <c r="G246"/>
      <c r="H246"/>
      <c r="I246"/>
    </row>
    <row r="247" spans="2:9">
      <c r="B247"/>
      <c r="C247"/>
      <c r="D247"/>
      <c r="E247"/>
      <c r="F247"/>
      <c r="G247"/>
      <c r="H247"/>
      <c r="I247"/>
    </row>
    <row r="248" spans="2:9">
      <c r="B248"/>
      <c r="C248"/>
      <c r="D248"/>
      <c r="E248"/>
      <c r="F248"/>
      <c r="G248"/>
      <c r="H248"/>
      <c r="I248"/>
    </row>
    <row r="249" spans="2:9">
      <c r="B249"/>
      <c r="C249"/>
      <c r="D249"/>
      <c r="E249"/>
      <c r="F249"/>
      <c r="G249"/>
      <c r="H249"/>
      <c r="I249"/>
    </row>
    <row r="250" spans="2:9">
      <c r="B250"/>
      <c r="C250"/>
      <c r="D250"/>
      <c r="E250"/>
      <c r="F250"/>
      <c r="G250"/>
      <c r="H250"/>
      <c r="I250"/>
    </row>
    <row r="251" spans="2:9">
      <c r="B251"/>
      <c r="C251"/>
      <c r="D251"/>
      <c r="E251"/>
      <c r="F251"/>
      <c r="G251"/>
      <c r="H251"/>
      <c r="I251"/>
    </row>
    <row r="252" spans="2:9">
      <c r="B252"/>
      <c r="C252"/>
      <c r="D252"/>
      <c r="E252"/>
      <c r="F252"/>
      <c r="G252"/>
      <c r="H252"/>
      <c r="I252"/>
    </row>
    <row r="253" spans="2:9">
      <c r="B253"/>
      <c r="C253"/>
      <c r="D253"/>
      <c r="E253"/>
      <c r="F253"/>
      <c r="G253"/>
      <c r="H253"/>
      <c r="I253"/>
    </row>
    <row r="254" spans="2:9">
      <c r="B254"/>
      <c r="C254"/>
      <c r="D254"/>
      <c r="E254"/>
      <c r="F254"/>
      <c r="G254"/>
      <c r="H254"/>
      <c r="I254"/>
    </row>
    <row r="255" spans="2:9">
      <c r="B255"/>
      <c r="C255"/>
      <c r="D255"/>
      <c r="E255"/>
      <c r="F255"/>
      <c r="G255"/>
      <c r="H255"/>
      <c r="I255"/>
    </row>
    <row r="256" spans="2:9">
      <c r="B256"/>
      <c r="C256"/>
      <c r="D256"/>
      <c r="E256"/>
      <c r="F256"/>
      <c r="G256"/>
      <c r="H256"/>
      <c r="I256"/>
    </row>
    <row r="257" spans="2:9">
      <c r="B257"/>
      <c r="C257"/>
      <c r="D257"/>
      <c r="E257"/>
      <c r="F257"/>
      <c r="G257"/>
      <c r="H257"/>
      <c r="I257"/>
    </row>
    <row r="258" spans="2:9">
      <c r="B258"/>
      <c r="C258"/>
      <c r="D258"/>
      <c r="E258"/>
      <c r="F258"/>
      <c r="G258"/>
      <c r="H258"/>
      <c r="I258"/>
    </row>
    <row r="259" spans="2:9">
      <c r="B259"/>
      <c r="C259"/>
      <c r="D259"/>
      <c r="E259"/>
      <c r="F259"/>
      <c r="G259"/>
      <c r="H259"/>
      <c r="I259"/>
    </row>
    <row r="260" spans="2:9">
      <c r="B260"/>
      <c r="C260"/>
      <c r="D260"/>
      <c r="E260"/>
      <c r="F260"/>
      <c r="G260"/>
      <c r="H260"/>
      <c r="I260"/>
    </row>
    <row r="261" spans="2:9">
      <c r="B261"/>
      <c r="C261"/>
      <c r="D261"/>
      <c r="E261"/>
      <c r="F261"/>
      <c r="G261"/>
      <c r="H261"/>
      <c r="I261"/>
    </row>
    <row r="262" spans="2:9">
      <c r="B262"/>
      <c r="C262"/>
      <c r="D262"/>
      <c r="E262"/>
      <c r="F262"/>
      <c r="G262"/>
      <c r="H262"/>
      <c r="I262"/>
    </row>
    <row r="263" spans="2:9">
      <c r="B263"/>
      <c r="C263"/>
      <c r="D263"/>
      <c r="E263"/>
      <c r="F263"/>
      <c r="G263"/>
      <c r="H263"/>
      <c r="I263"/>
    </row>
    <row r="264" spans="2:9">
      <c r="B264"/>
      <c r="C264"/>
      <c r="D264"/>
      <c r="E264"/>
      <c r="F264"/>
      <c r="G264"/>
      <c r="H264"/>
      <c r="I264"/>
    </row>
    <row r="265" spans="2:9">
      <c r="B265"/>
      <c r="C265"/>
      <c r="D265"/>
      <c r="E265"/>
      <c r="F265"/>
      <c r="G265"/>
      <c r="H265"/>
      <c r="I265"/>
    </row>
    <row r="266" spans="2:9">
      <c r="B266"/>
      <c r="C266"/>
      <c r="D266"/>
      <c r="E266"/>
      <c r="F266"/>
      <c r="G266"/>
      <c r="H266"/>
      <c r="I266"/>
    </row>
    <row r="267" spans="2:9">
      <c r="B267"/>
      <c r="C267"/>
      <c r="D267"/>
      <c r="E267"/>
      <c r="F267"/>
      <c r="G267"/>
      <c r="H267"/>
      <c r="I267"/>
    </row>
    <row r="268" spans="2:9">
      <c r="B268"/>
      <c r="C268"/>
      <c r="D268"/>
      <c r="E268"/>
      <c r="F268"/>
      <c r="G268"/>
      <c r="H268"/>
      <c r="I268"/>
    </row>
    <row r="269" spans="2:9">
      <c r="B269"/>
      <c r="C269"/>
      <c r="D269"/>
      <c r="E269"/>
      <c r="F269"/>
      <c r="G269"/>
      <c r="H269"/>
      <c r="I269"/>
    </row>
    <row r="270" spans="2:9">
      <c r="B270"/>
      <c r="C270"/>
      <c r="D270"/>
      <c r="E270"/>
      <c r="F270"/>
      <c r="G270"/>
      <c r="H270"/>
      <c r="I270"/>
    </row>
    <row r="271" spans="2:9">
      <c r="B271"/>
      <c r="C271"/>
      <c r="D271"/>
      <c r="E271"/>
      <c r="F271"/>
      <c r="G271"/>
      <c r="H271"/>
      <c r="I271"/>
    </row>
    <row r="272" spans="2:9">
      <c r="B272"/>
      <c r="C272"/>
      <c r="D272"/>
      <c r="E272"/>
      <c r="F272"/>
      <c r="G272"/>
      <c r="H272"/>
      <c r="I272"/>
    </row>
    <row r="273" spans="2:9">
      <c r="B273"/>
      <c r="C273"/>
      <c r="D273"/>
      <c r="E273"/>
      <c r="F273"/>
      <c r="G273"/>
      <c r="H273"/>
      <c r="I273"/>
    </row>
    <row r="274" spans="2:9">
      <c r="B274"/>
      <c r="C274"/>
      <c r="D274"/>
      <c r="E274"/>
      <c r="F274"/>
      <c r="G274"/>
      <c r="H274"/>
      <c r="I274"/>
    </row>
    <row r="275" spans="2:9">
      <c r="B275"/>
      <c r="C275"/>
      <c r="D275"/>
      <c r="E275"/>
      <c r="F275"/>
      <c r="G275"/>
      <c r="H275"/>
      <c r="I275"/>
    </row>
    <row r="276" spans="2:9">
      <c r="B276"/>
      <c r="C276"/>
      <c r="D276"/>
      <c r="E276"/>
      <c r="F276"/>
      <c r="G276"/>
      <c r="H276"/>
      <c r="I276"/>
    </row>
    <row r="277" spans="2:9">
      <c r="B277"/>
      <c r="C277"/>
      <c r="D277"/>
      <c r="E277"/>
      <c r="F277"/>
      <c r="G277"/>
      <c r="H277"/>
      <c r="I277"/>
    </row>
    <row r="278" spans="2:9">
      <c r="B278"/>
      <c r="C278"/>
      <c r="D278"/>
      <c r="E278"/>
      <c r="F278"/>
      <c r="G278"/>
      <c r="H278"/>
      <c r="I278"/>
    </row>
    <row r="279" spans="2:9">
      <c r="B279"/>
      <c r="C279"/>
      <c r="D279"/>
      <c r="E279"/>
      <c r="F279"/>
      <c r="G279"/>
      <c r="H279"/>
      <c r="I279"/>
    </row>
    <row r="280" spans="2:9">
      <c r="B280"/>
      <c r="C280"/>
      <c r="D280"/>
      <c r="E280"/>
      <c r="F280"/>
      <c r="G280"/>
      <c r="H280"/>
      <c r="I280"/>
    </row>
    <row r="281" spans="2:9">
      <c r="B281"/>
      <c r="C281"/>
      <c r="D281"/>
      <c r="E281"/>
      <c r="F281"/>
      <c r="G281"/>
      <c r="H281"/>
      <c r="I281"/>
    </row>
    <row r="282" spans="2:9">
      <c r="B282"/>
      <c r="C282"/>
      <c r="D282"/>
      <c r="E282"/>
      <c r="F282"/>
      <c r="G282"/>
      <c r="H282"/>
      <c r="I282"/>
    </row>
    <row r="283" spans="2:9">
      <c r="B283"/>
      <c r="C283"/>
      <c r="D283"/>
      <c r="E283"/>
      <c r="F283"/>
      <c r="G283"/>
      <c r="H283"/>
      <c r="I283"/>
    </row>
    <row r="284" spans="2:9">
      <c r="B284"/>
      <c r="C284"/>
      <c r="D284"/>
      <c r="E284"/>
      <c r="F284"/>
      <c r="G284"/>
      <c r="H284"/>
      <c r="I284"/>
    </row>
    <row r="285" spans="2:9">
      <c r="B285"/>
      <c r="C285"/>
      <c r="D285"/>
      <c r="E285"/>
      <c r="F285"/>
      <c r="G285"/>
      <c r="H285"/>
      <c r="I285"/>
    </row>
    <row r="286" spans="2:9">
      <c r="B286"/>
      <c r="C286"/>
      <c r="D286"/>
      <c r="E286"/>
      <c r="F286"/>
      <c r="G286"/>
      <c r="H286"/>
      <c r="I286"/>
    </row>
    <row r="287" spans="2:9">
      <c r="B287"/>
      <c r="C287"/>
      <c r="D287"/>
      <c r="E287"/>
      <c r="F287"/>
      <c r="G287"/>
      <c r="H287"/>
      <c r="I287"/>
    </row>
    <row r="288" spans="2:9">
      <c r="B288"/>
      <c r="C288"/>
      <c r="D288"/>
      <c r="E288"/>
      <c r="F288"/>
      <c r="G288"/>
      <c r="H288"/>
      <c r="I288"/>
    </row>
    <row r="289" spans="2:9">
      <c r="B289"/>
      <c r="C289"/>
      <c r="D289"/>
      <c r="E289"/>
      <c r="F289"/>
      <c r="G289"/>
      <c r="H289"/>
      <c r="I289"/>
    </row>
    <row r="290" spans="2:9">
      <c r="B290"/>
      <c r="C290"/>
      <c r="D290"/>
      <c r="E290"/>
      <c r="F290"/>
      <c r="G290"/>
      <c r="H290"/>
      <c r="I290"/>
    </row>
    <row r="291" spans="2:9">
      <c r="B291"/>
      <c r="C291"/>
      <c r="D291"/>
      <c r="E291"/>
      <c r="F291"/>
      <c r="G291"/>
      <c r="H291"/>
      <c r="I291"/>
    </row>
    <row r="292" spans="2:9">
      <c r="B292"/>
      <c r="C292"/>
      <c r="D292"/>
      <c r="E292"/>
      <c r="F292"/>
      <c r="G292"/>
      <c r="H292"/>
      <c r="I292"/>
    </row>
    <row r="293" spans="2:9">
      <c r="B293"/>
      <c r="C293"/>
      <c r="D293"/>
      <c r="E293"/>
      <c r="F293"/>
      <c r="G293"/>
      <c r="H293"/>
      <c r="I293"/>
    </row>
    <row r="294" spans="2:9">
      <c r="B294"/>
      <c r="C294"/>
      <c r="D294"/>
      <c r="E294"/>
      <c r="F294"/>
      <c r="G294"/>
      <c r="H294"/>
      <c r="I294"/>
    </row>
    <row r="295" spans="2:9">
      <c r="B295"/>
      <c r="C295"/>
      <c r="D295"/>
      <c r="E295"/>
      <c r="F295"/>
      <c r="G295"/>
      <c r="H295"/>
      <c r="I295"/>
    </row>
    <row r="296" spans="2:9">
      <c r="B296"/>
      <c r="C296"/>
      <c r="D296"/>
      <c r="E296"/>
      <c r="F296"/>
      <c r="G296"/>
      <c r="H296"/>
      <c r="I296"/>
    </row>
    <row r="297" spans="2:9">
      <c r="B297"/>
      <c r="C297"/>
      <c r="D297"/>
      <c r="E297"/>
      <c r="F297"/>
      <c r="G297"/>
      <c r="H297"/>
      <c r="I297"/>
    </row>
    <row r="298" spans="2:9">
      <c r="B298"/>
      <c r="C298"/>
      <c r="D298"/>
      <c r="E298"/>
      <c r="F298"/>
      <c r="G298"/>
      <c r="H298"/>
      <c r="I298"/>
    </row>
    <row r="299" spans="2:9">
      <c r="B299"/>
      <c r="C299"/>
      <c r="D299"/>
      <c r="E299"/>
      <c r="F299"/>
      <c r="G299"/>
      <c r="H299"/>
      <c r="I299"/>
    </row>
    <row r="300" spans="2:9">
      <c r="B300"/>
      <c r="C300"/>
      <c r="D300"/>
      <c r="E300"/>
      <c r="F300"/>
      <c r="G300"/>
      <c r="H300"/>
      <c r="I300"/>
    </row>
    <row r="301" spans="2:9">
      <c r="B301"/>
      <c r="C301"/>
      <c r="D301"/>
      <c r="E301"/>
      <c r="F301"/>
      <c r="G301"/>
      <c r="H301"/>
      <c r="I301"/>
    </row>
    <row r="302" spans="2:9">
      <c r="B302"/>
      <c r="C302"/>
      <c r="D302"/>
      <c r="E302"/>
      <c r="F302"/>
      <c r="G302"/>
      <c r="H302"/>
      <c r="I302"/>
    </row>
    <row r="303" spans="2:9">
      <c r="B303"/>
      <c r="C303"/>
      <c r="D303"/>
      <c r="E303"/>
      <c r="F303"/>
      <c r="G303"/>
      <c r="H303"/>
      <c r="I303"/>
    </row>
    <row r="304" spans="2:9">
      <c r="B304"/>
      <c r="C304"/>
      <c r="D304"/>
      <c r="E304"/>
      <c r="F304"/>
      <c r="G304"/>
      <c r="H304"/>
      <c r="I304"/>
    </row>
    <row r="305" spans="2:9">
      <c r="B305"/>
      <c r="C305"/>
      <c r="D305"/>
      <c r="E305"/>
      <c r="F305"/>
      <c r="G305"/>
      <c r="H305"/>
      <c r="I305"/>
    </row>
    <row r="306" spans="2:9">
      <c r="B306"/>
      <c r="C306"/>
      <c r="D306"/>
      <c r="E306"/>
      <c r="F306"/>
      <c r="G306"/>
      <c r="H306"/>
      <c r="I306"/>
    </row>
    <row r="307" spans="2:9">
      <c r="B307"/>
      <c r="C307"/>
      <c r="D307"/>
      <c r="E307"/>
      <c r="F307"/>
      <c r="G307"/>
      <c r="H307"/>
      <c r="I307"/>
    </row>
    <row r="308" spans="2:9">
      <c r="B308"/>
      <c r="C308"/>
      <c r="D308"/>
      <c r="E308"/>
      <c r="F308"/>
      <c r="G308"/>
      <c r="H308"/>
      <c r="I308"/>
    </row>
    <row r="309" spans="2:9">
      <c r="B309"/>
      <c r="C309"/>
      <c r="D309"/>
      <c r="E309"/>
      <c r="F309"/>
      <c r="G309"/>
      <c r="H309"/>
      <c r="I309"/>
    </row>
    <row r="310" spans="2:9">
      <c r="B310"/>
      <c r="C310"/>
      <c r="D310"/>
      <c r="E310"/>
      <c r="F310"/>
      <c r="G310"/>
      <c r="H310"/>
      <c r="I310"/>
    </row>
    <row r="311" spans="2:9">
      <c r="B311"/>
      <c r="C311"/>
      <c r="D311"/>
      <c r="E311"/>
      <c r="F311"/>
      <c r="G311"/>
      <c r="H311"/>
      <c r="I311"/>
    </row>
    <row r="312" spans="2:9">
      <c r="B312"/>
      <c r="C312"/>
      <c r="D312"/>
      <c r="E312"/>
      <c r="F312"/>
      <c r="G312"/>
      <c r="H312"/>
      <c r="I312"/>
    </row>
    <row r="313" spans="2:9">
      <c r="B313"/>
      <c r="C313"/>
      <c r="D313"/>
      <c r="E313"/>
      <c r="F313"/>
      <c r="G313"/>
      <c r="H313"/>
      <c r="I313"/>
    </row>
    <row r="314" spans="2:9">
      <c r="B314"/>
      <c r="C314"/>
      <c r="D314"/>
      <c r="E314"/>
      <c r="F314"/>
      <c r="G314"/>
      <c r="H314"/>
      <c r="I314"/>
    </row>
    <row r="315" spans="2:9">
      <c r="B315"/>
      <c r="C315"/>
      <c r="D315"/>
      <c r="E315"/>
      <c r="F315"/>
      <c r="G315"/>
      <c r="H315"/>
      <c r="I315"/>
    </row>
    <row r="316" spans="2:9">
      <c r="B316"/>
      <c r="C316"/>
      <c r="D316"/>
      <c r="E316"/>
      <c r="F316"/>
      <c r="G316"/>
      <c r="H316"/>
      <c r="I316"/>
    </row>
    <row r="317" spans="2:9">
      <c r="B317"/>
      <c r="C317"/>
      <c r="D317"/>
      <c r="E317"/>
      <c r="F317"/>
      <c r="G317"/>
      <c r="H317"/>
      <c r="I317"/>
    </row>
    <row r="318" spans="2:9">
      <c r="B318"/>
      <c r="C318"/>
      <c r="D318"/>
      <c r="E318"/>
      <c r="F318"/>
      <c r="G318"/>
      <c r="H318"/>
      <c r="I318"/>
    </row>
    <row r="319" spans="2:9">
      <c r="B319"/>
      <c r="C319"/>
      <c r="D319"/>
      <c r="E319"/>
      <c r="F319"/>
      <c r="G319"/>
      <c r="H319"/>
      <c r="I319"/>
    </row>
    <row r="320" spans="2:9">
      <c r="B320"/>
      <c r="C320"/>
      <c r="D320"/>
      <c r="E320"/>
      <c r="F320"/>
      <c r="G320"/>
      <c r="H320"/>
      <c r="I320"/>
    </row>
    <row r="321" spans="2:9">
      <c r="B321"/>
      <c r="C321"/>
      <c r="D321"/>
      <c r="E321"/>
      <c r="F321"/>
      <c r="G321"/>
      <c r="H321"/>
      <c r="I321"/>
    </row>
    <row r="322" spans="2:9">
      <c r="B322"/>
      <c r="C322"/>
      <c r="D322"/>
      <c r="E322"/>
      <c r="F322"/>
      <c r="G322"/>
      <c r="H322"/>
      <c r="I322"/>
    </row>
    <row r="323" spans="2:9">
      <c r="B323"/>
      <c r="C323"/>
      <c r="D323"/>
      <c r="E323"/>
      <c r="F323"/>
      <c r="G323"/>
      <c r="H323"/>
      <c r="I323"/>
    </row>
    <row r="324" spans="2:9">
      <c r="B324"/>
      <c r="C324"/>
      <c r="D324"/>
      <c r="E324"/>
      <c r="F324"/>
      <c r="G324"/>
      <c r="H324"/>
      <c r="I324"/>
    </row>
    <row r="325" spans="2:9">
      <c r="B325"/>
      <c r="C325"/>
      <c r="D325"/>
      <c r="E325"/>
      <c r="F325"/>
      <c r="G325"/>
      <c r="H325"/>
      <c r="I325"/>
    </row>
    <row r="326" spans="2:9">
      <c r="B326"/>
      <c r="C326"/>
      <c r="D326"/>
      <c r="E326"/>
      <c r="F326"/>
      <c r="G326"/>
      <c r="H326"/>
      <c r="I326"/>
    </row>
    <row r="327" spans="2:9">
      <c r="B327"/>
      <c r="C327"/>
      <c r="D327"/>
      <c r="E327"/>
      <c r="F327"/>
      <c r="G327"/>
      <c r="H327"/>
      <c r="I327"/>
    </row>
    <row r="328" spans="2:9">
      <c r="B328"/>
      <c r="C328"/>
      <c r="D328"/>
      <c r="E328"/>
      <c r="F328"/>
      <c r="G328"/>
      <c r="H328"/>
      <c r="I328"/>
    </row>
    <row r="329" spans="2:9">
      <c r="B329"/>
      <c r="C329"/>
      <c r="D329"/>
      <c r="E329"/>
      <c r="F329"/>
      <c r="G329"/>
      <c r="H329"/>
      <c r="I329"/>
    </row>
    <row r="330" spans="2:9">
      <c r="B330"/>
      <c r="C330"/>
      <c r="D330"/>
      <c r="E330"/>
      <c r="F330"/>
      <c r="G330"/>
      <c r="H330"/>
      <c r="I330"/>
    </row>
    <row r="331" spans="2:9">
      <c r="B331"/>
      <c r="C331"/>
      <c r="D331"/>
      <c r="E331"/>
      <c r="F331"/>
      <c r="G331"/>
      <c r="H331"/>
      <c r="I331"/>
    </row>
    <row r="332" spans="2:9">
      <c r="B332"/>
      <c r="C332"/>
      <c r="D332"/>
      <c r="E332"/>
      <c r="F332"/>
      <c r="G332"/>
      <c r="H332"/>
      <c r="I332"/>
    </row>
    <row r="333" spans="2:9">
      <c r="B333"/>
      <c r="C333"/>
      <c r="D333"/>
      <c r="E333"/>
      <c r="F333"/>
      <c r="G333"/>
      <c r="H333"/>
      <c r="I333"/>
    </row>
    <row r="334" spans="2:9">
      <c r="B334"/>
      <c r="C334"/>
      <c r="D334"/>
      <c r="E334"/>
      <c r="F334"/>
      <c r="G334"/>
      <c r="H334"/>
      <c r="I334"/>
    </row>
    <row r="335" spans="2:9">
      <c r="B335"/>
      <c r="C335"/>
      <c r="D335"/>
      <c r="E335"/>
      <c r="F335"/>
      <c r="G335"/>
      <c r="H335"/>
      <c r="I335"/>
    </row>
    <row r="336" spans="2:9">
      <c r="B336"/>
      <c r="C336"/>
      <c r="D336"/>
      <c r="E336"/>
      <c r="F336"/>
      <c r="G336"/>
      <c r="H336"/>
      <c r="I336"/>
    </row>
    <row r="337" spans="2:9">
      <c r="B337"/>
      <c r="C337"/>
      <c r="D337"/>
      <c r="E337"/>
      <c r="F337"/>
      <c r="G337"/>
      <c r="H337"/>
      <c r="I337"/>
    </row>
    <row r="338" spans="2:9">
      <c r="B338"/>
      <c r="C338"/>
      <c r="D338"/>
      <c r="E338"/>
      <c r="F338"/>
      <c r="G338"/>
      <c r="H338"/>
      <c r="I338"/>
    </row>
    <row r="339" spans="2:9">
      <c r="B339"/>
      <c r="C339"/>
      <c r="D339"/>
      <c r="E339"/>
      <c r="F339"/>
      <c r="G339"/>
      <c r="H339"/>
      <c r="I339"/>
    </row>
    <row r="340" spans="2:9">
      <c r="B340"/>
      <c r="C340"/>
      <c r="D340"/>
      <c r="E340"/>
      <c r="F340"/>
      <c r="G340"/>
      <c r="H340"/>
      <c r="I340"/>
    </row>
    <row r="341" spans="2:9">
      <c r="B341"/>
      <c r="C341"/>
      <c r="D341"/>
      <c r="E341"/>
      <c r="F341"/>
      <c r="G341"/>
      <c r="H341"/>
      <c r="I341"/>
    </row>
    <row r="342" spans="2:9">
      <c r="B342"/>
      <c r="C342"/>
      <c r="D342"/>
      <c r="E342"/>
      <c r="F342"/>
      <c r="G342"/>
      <c r="H342"/>
      <c r="I342"/>
    </row>
    <row r="343" spans="2:9">
      <c r="B343"/>
      <c r="C343"/>
      <c r="D343"/>
      <c r="E343"/>
      <c r="F343"/>
      <c r="G343"/>
      <c r="H343"/>
      <c r="I343"/>
    </row>
    <row r="344" spans="2:9">
      <c r="B344"/>
      <c r="C344"/>
      <c r="D344"/>
      <c r="E344"/>
      <c r="F344"/>
      <c r="G344"/>
      <c r="H344"/>
      <c r="I344"/>
    </row>
    <row r="345" spans="2:9">
      <c r="B345"/>
      <c r="C345"/>
      <c r="D345"/>
      <c r="E345"/>
      <c r="F345"/>
      <c r="G345"/>
      <c r="H345"/>
      <c r="I345"/>
    </row>
    <row r="346" spans="2:9">
      <c r="B346"/>
      <c r="C346"/>
      <c r="D346"/>
      <c r="E346"/>
      <c r="F346"/>
      <c r="G346"/>
      <c r="H346"/>
      <c r="I346"/>
    </row>
    <row r="347" spans="2:9">
      <c r="B347"/>
      <c r="C347"/>
      <c r="D347"/>
      <c r="E347"/>
      <c r="F347"/>
      <c r="G347"/>
      <c r="H347"/>
      <c r="I347"/>
    </row>
    <row r="348" spans="2:9">
      <c r="B348"/>
      <c r="C348"/>
      <c r="D348"/>
      <c r="E348"/>
      <c r="F348"/>
      <c r="G348"/>
      <c r="H348"/>
      <c r="I348"/>
    </row>
    <row r="349" spans="2:9">
      <c r="B349"/>
      <c r="C349"/>
      <c r="D349"/>
      <c r="E349"/>
      <c r="F349"/>
      <c r="G349"/>
      <c r="H349"/>
      <c r="I349"/>
    </row>
    <row r="350" spans="2:9">
      <c r="B350"/>
      <c r="C350"/>
      <c r="D350"/>
      <c r="E350"/>
      <c r="F350"/>
      <c r="G350"/>
      <c r="H350"/>
      <c r="I350"/>
    </row>
    <row r="351" spans="2:9">
      <c r="B351"/>
      <c r="C351"/>
      <c r="D351"/>
      <c r="E351"/>
      <c r="F351"/>
      <c r="G351"/>
      <c r="H351"/>
      <c r="I351"/>
    </row>
    <row r="352" spans="2:9">
      <c r="B352"/>
      <c r="C352"/>
      <c r="D352"/>
      <c r="E352"/>
      <c r="F352"/>
      <c r="G352"/>
      <c r="H352"/>
      <c r="I352"/>
    </row>
    <row r="353" spans="2:9">
      <c r="B353"/>
      <c r="C353"/>
      <c r="D353"/>
      <c r="E353"/>
      <c r="F353"/>
      <c r="G353"/>
      <c r="H353"/>
      <c r="I353"/>
    </row>
    <row r="354" spans="2:9">
      <c r="B354"/>
      <c r="C354"/>
      <c r="D354"/>
      <c r="E354"/>
      <c r="F354"/>
      <c r="G354"/>
      <c r="H354"/>
      <c r="I354"/>
    </row>
    <row r="355" spans="2:9">
      <c r="B355"/>
      <c r="C355"/>
      <c r="D355"/>
      <c r="E355"/>
      <c r="F355"/>
      <c r="G355"/>
      <c r="H355"/>
      <c r="I355"/>
    </row>
    <row r="356" spans="2:9">
      <c r="B356"/>
      <c r="C356"/>
      <c r="D356"/>
      <c r="E356"/>
      <c r="F356"/>
      <c r="G356"/>
      <c r="H356"/>
      <c r="I356"/>
    </row>
    <row r="357" spans="2:9">
      <c r="B357"/>
      <c r="C357"/>
      <c r="D357"/>
      <c r="E357"/>
      <c r="F357"/>
      <c r="G357"/>
      <c r="H357"/>
      <c r="I357"/>
    </row>
    <row r="358" spans="2:9">
      <c r="B358"/>
      <c r="C358"/>
      <c r="D358"/>
      <c r="E358"/>
      <c r="F358"/>
      <c r="G358"/>
      <c r="H358"/>
      <c r="I358"/>
    </row>
    <row r="359" spans="2:9">
      <c r="B359"/>
      <c r="C359"/>
      <c r="D359"/>
      <c r="E359"/>
      <c r="F359"/>
      <c r="G359"/>
      <c r="H359"/>
      <c r="I359"/>
    </row>
    <row r="360" spans="2:9">
      <c r="B360"/>
      <c r="C360"/>
      <c r="D360"/>
      <c r="E360"/>
      <c r="F360"/>
      <c r="G360"/>
      <c r="H360"/>
      <c r="I360"/>
    </row>
    <row r="361" spans="2:9">
      <c r="B361"/>
      <c r="C361"/>
      <c r="D361"/>
      <c r="E361"/>
      <c r="F361"/>
      <c r="G361"/>
      <c r="H361"/>
      <c r="I361"/>
    </row>
    <row r="362" spans="2:9">
      <c r="B362"/>
      <c r="C362"/>
      <c r="D362"/>
      <c r="E362"/>
      <c r="F362"/>
      <c r="G362"/>
      <c r="H362"/>
      <c r="I362"/>
    </row>
    <row r="363" spans="2:9">
      <c r="B363"/>
      <c r="C363"/>
      <c r="D363"/>
      <c r="E363"/>
      <c r="F363"/>
      <c r="G363"/>
      <c r="H363"/>
      <c r="I363"/>
    </row>
    <row r="364" spans="2:9">
      <c r="B364"/>
      <c r="C364"/>
      <c r="D364"/>
      <c r="E364"/>
      <c r="F364"/>
      <c r="G364"/>
      <c r="H364"/>
      <c r="I364"/>
    </row>
    <row r="365" spans="2:9">
      <c r="B365"/>
      <c r="C365"/>
      <c r="D365"/>
      <c r="E365"/>
      <c r="F365"/>
      <c r="G365"/>
      <c r="H365"/>
      <c r="I365"/>
    </row>
    <row r="366" spans="2:9">
      <c r="B366"/>
      <c r="C366"/>
      <c r="D366"/>
      <c r="E366"/>
      <c r="F366"/>
      <c r="G366"/>
      <c r="H366"/>
      <c r="I366"/>
    </row>
    <row r="367" spans="2:9">
      <c r="B367"/>
      <c r="C367"/>
      <c r="D367"/>
      <c r="E367"/>
      <c r="F367"/>
      <c r="G367"/>
      <c r="H367"/>
      <c r="I367"/>
    </row>
    <row r="368" spans="2:9">
      <c r="B368"/>
      <c r="C368"/>
      <c r="D368"/>
      <c r="E368"/>
      <c r="F368"/>
      <c r="G368"/>
      <c r="H368"/>
      <c r="I368"/>
    </row>
    <row r="369" spans="2:9">
      <c r="B369"/>
      <c r="C369"/>
      <c r="D369"/>
      <c r="E369"/>
      <c r="F369"/>
      <c r="G369"/>
      <c r="H369"/>
      <c r="I369"/>
    </row>
    <row r="370" spans="2:9">
      <c r="B370"/>
      <c r="C370"/>
      <c r="D370"/>
      <c r="E370"/>
      <c r="F370"/>
      <c r="G370"/>
      <c r="H370"/>
      <c r="I370"/>
    </row>
    <row r="371" spans="2:9">
      <c r="B371"/>
      <c r="C371"/>
      <c r="D371"/>
      <c r="E371"/>
      <c r="F371"/>
      <c r="G371"/>
      <c r="H371"/>
      <c r="I371"/>
    </row>
    <row r="372" spans="2:9">
      <c r="B372"/>
      <c r="C372"/>
      <c r="D372"/>
      <c r="E372"/>
      <c r="F372"/>
      <c r="G372"/>
      <c r="H372"/>
      <c r="I372"/>
    </row>
    <row r="373" spans="2:9">
      <c r="B373"/>
      <c r="C373"/>
      <c r="D373"/>
      <c r="E373"/>
      <c r="F373"/>
      <c r="G373"/>
      <c r="H373"/>
      <c r="I373"/>
    </row>
    <row r="374" spans="2:9">
      <c r="B374"/>
      <c r="C374"/>
      <c r="D374"/>
      <c r="E374"/>
      <c r="F374"/>
      <c r="G374"/>
      <c r="H374"/>
      <c r="I374"/>
    </row>
    <row r="375" spans="2:9">
      <c r="B375"/>
      <c r="C375"/>
      <c r="D375"/>
      <c r="E375"/>
      <c r="F375"/>
      <c r="G375"/>
      <c r="H375"/>
      <c r="I375"/>
    </row>
    <row r="376" spans="2:9">
      <c r="B376"/>
      <c r="C376"/>
      <c r="D376"/>
      <c r="E376"/>
      <c r="F376"/>
      <c r="G376"/>
      <c r="H376"/>
      <c r="I376"/>
    </row>
    <row r="377" spans="2:9">
      <c r="B377"/>
      <c r="C377"/>
      <c r="D377"/>
      <c r="E377"/>
      <c r="F377"/>
      <c r="G377"/>
      <c r="H377"/>
      <c r="I377"/>
    </row>
    <row r="378" spans="2:9">
      <c r="B378"/>
      <c r="C378"/>
      <c r="D378"/>
      <c r="E378"/>
      <c r="F378"/>
      <c r="G378"/>
      <c r="H378"/>
      <c r="I378"/>
    </row>
    <row r="379" spans="2:9">
      <c r="B379"/>
      <c r="C379"/>
      <c r="D379"/>
      <c r="E379"/>
      <c r="F379"/>
      <c r="G379"/>
      <c r="H379"/>
      <c r="I379"/>
    </row>
    <row r="380" spans="2:9">
      <c r="B380"/>
      <c r="C380"/>
      <c r="D380"/>
      <c r="E380"/>
      <c r="F380"/>
      <c r="G380"/>
      <c r="H380"/>
      <c r="I380"/>
    </row>
    <row r="381" spans="2:9">
      <c r="B381"/>
      <c r="C381"/>
      <c r="D381"/>
      <c r="E381"/>
      <c r="F381"/>
      <c r="G381"/>
      <c r="H381"/>
      <c r="I381"/>
    </row>
    <row r="382" spans="2:9">
      <c r="B382"/>
      <c r="C382"/>
      <c r="D382"/>
      <c r="E382"/>
      <c r="F382"/>
      <c r="G382"/>
      <c r="H382"/>
      <c r="I382"/>
    </row>
    <row r="383" spans="2:9">
      <c r="B383"/>
      <c r="C383"/>
      <c r="D383"/>
      <c r="E383"/>
      <c r="F383"/>
      <c r="G383"/>
      <c r="H383"/>
      <c r="I383"/>
    </row>
    <row r="384" spans="2:9">
      <c r="B384"/>
      <c r="C384"/>
      <c r="D384"/>
      <c r="E384"/>
      <c r="F384"/>
      <c r="G384"/>
      <c r="H384"/>
      <c r="I384"/>
    </row>
    <row r="385" spans="2:9">
      <c r="B385"/>
      <c r="C385"/>
      <c r="D385"/>
      <c r="E385"/>
      <c r="F385"/>
      <c r="G385"/>
      <c r="H385"/>
      <c r="I385"/>
    </row>
    <row r="386" spans="2:9">
      <c r="B386"/>
      <c r="C386"/>
      <c r="D386"/>
      <c r="E386"/>
      <c r="F386"/>
      <c r="G386"/>
      <c r="H386"/>
      <c r="I386"/>
    </row>
    <row r="387" spans="2:9">
      <c r="B387"/>
      <c r="C387"/>
      <c r="D387"/>
      <c r="E387"/>
      <c r="F387"/>
      <c r="G387"/>
      <c r="H387"/>
      <c r="I387"/>
    </row>
    <row r="388" spans="2:9">
      <c r="B388"/>
      <c r="C388"/>
      <c r="D388"/>
      <c r="E388"/>
      <c r="F388"/>
      <c r="G388"/>
      <c r="H388"/>
      <c r="I388"/>
    </row>
    <row r="389" spans="2:9">
      <c r="B389"/>
      <c r="C389"/>
      <c r="D389"/>
      <c r="E389"/>
      <c r="F389"/>
      <c r="G389"/>
      <c r="H389"/>
      <c r="I389"/>
    </row>
    <row r="390" spans="2:9">
      <c r="B390"/>
      <c r="C390"/>
      <c r="D390"/>
      <c r="E390"/>
      <c r="F390"/>
      <c r="G390"/>
      <c r="H390"/>
      <c r="I390"/>
    </row>
    <row r="391" spans="2:9">
      <c r="B391"/>
      <c r="C391"/>
      <c r="D391"/>
      <c r="E391"/>
      <c r="F391"/>
      <c r="G391"/>
      <c r="H391"/>
      <c r="I391"/>
    </row>
    <row r="392" spans="2:9">
      <c r="B392"/>
      <c r="C392"/>
      <c r="D392"/>
      <c r="E392"/>
      <c r="F392"/>
      <c r="G392"/>
      <c r="H392"/>
      <c r="I392"/>
    </row>
    <row r="393" spans="2:9">
      <c r="B393"/>
      <c r="C393"/>
      <c r="D393"/>
      <c r="E393"/>
      <c r="F393"/>
      <c r="G393"/>
      <c r="H393"/>
      <c r="I393"/>
    </row>
    <row r="394" spans="2:9">
      <c r="B394"/>
      <c r="C394"/>
      <c r="D394"/>
      <c r="E394"/>
      <c r="F394"/>
      <c r="G394"/>
      <c r="H394"/>
      <c r="I394"/>
    </row>
    <row r="395" spans="2:9">
      <c r="B395"/>
      <c r="C395"/>
      <c r="D395"/>
      <c r="E395"/>
      <c r="F395"/>
      <c r="G395"/>
      <c r="H395"/>
      <c r="I395"/>
    </row>
  </sheetData>
  <mergeCells count="4">
    <mergeCell ref="C33:D33"/>
    <mergeCell ref="E33:F33"/>
    <mergeCell ref="G33:H33"/>
    <mergeCell ref="C32:H32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&amp;L&amp;Z&amp;F&amp;R&amp;A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"/>
  <sheetViews>
    <sheetView showGridLines="0" zoomScale="85" zoomScaleNormal="85" zoomScaleSheetLayoutView="100" workbookViewId="0">
      <selection activeCell="B1" sqref="B1"/>
    </sheetView>
  </sheetViews>
  <sheetFormatPr baseColWidth="10" defaultColWidth="11.42578125" defaultRowHeight="15"/>
  <cols>
    <col min="1" max="1" width="10.42578125" style="242" bestFit="1" customWidth="1"/>
    <col min="2" max="2" width="26.85546875" style="100" customWidth="1"/>
    <col min="3" max="14" width="9.28515625" style="100" customWidth="1"/>
    <col min="15" max="23" width="10.28515625" style="100" customWidth="1"/>
    <col min="24" max="24" width="15.85546875" style="100" bestFit="1" customWidth="1"/>
    <col min="25" max="25" width="16.42578125" style="100" bestFit="1" customWidth="1"/>
    <col min="26" max="16384" width="11.42578125" style="100"/>
  </cols>
  <sheetData>
    <row r="1" spans="1:14" s="242" customFormat="1" ht="31.15" customHeight="1">
      <c r="A1" s="534" t="s">
        <v>829</v>
      </c>
    </row>
    <row r="2" spans="1:14" ht="23.25">
      <c r="B2" s="528" t="s">
        <v>248</v>
      </c>
    </row>
    <row r="4" spans="1:14">
      <c r="B4" s="242"/>
      <c r="C4" s="1620" t="s">
        <v>1133</v>
      </c>
      <c r="D4" s="1621"/>
      <c r="E4" s="1621"/>
      <c r="F4" s="1621"/>
      <c r="G4" s="1621"/>
      <c r="H4" s="1622"/>
    </row>
    <row r="5" spans="1:14" ht="15" customHeight="1">
      <c r="B5" s="149"/>
      <c r="C5" s="1618" t="s">
        <v>50</v>
      </c>
      <c r="D5" s="1619"/>
      <c r="E5" s="1618" t="s">
        <v>185</v>
      </c>
      <c r="F5" s="1619"/>
      <c r="G5" s="1618" t="s">
        <v>51</v>
      </c>
      <c r="H5" s="1619"/>
      <c r="J5" s="113"/>
    </row>
    <row r="6" spans="1:14">
      <c r="B6" s="149"/>
      <c r="C6" s="622">
        <v>2016</v>
      </c>
      <c r="D6" s="623">
        <v>2017</v>
      </c>
      <c r="E6" s="622">
        <v>2016</v>
      </c>
      <c r="F6" s="623">
        <v>2017</v>
      </c>
      <c r="G6" s="622">
        <v>2016</v>
      </c>
      <c r="H6" s="623">
        <v>2017</v>
      </c>
    </row>
    <row r="7" spans="1:14">
      <c r="B7" s="633" t="s">
        <v>46</v>
      </c>
      <c r="C7" s="625">
        <v>14.39996380367</v>
      </c>
      <c r="D7" s="626">
        <v>18.0916587191</v>
      </c>
      <c r="E7" s="625">
        <v>0</v>
      </c>
      <c r="F7" s="626">
        <v>0</v>
      </c>
      <c r="G7" s="624">
        <v>14.39996380367</v>
      </c>
      <c r="H7" s="150">
        <v>18.0916587191</v>
      </c>
    </row>
    <row r="8" spans="1:14" s="64" customFormat="1">
      <c r="A8" s="172"/>
      <c r="B8" s="634" t="s">
        <v>173</v>
      </c>
      <c r="C8" s="627">
        <v>6.0319420344900001</v>
      </c>
      <c r="D8" s="628">
        <v>12.242176863180001</v>
      </c>
      <c r="E8" s="627">
        <v>0.510575</v>
      </c>
      <c r="F8" s="628">
        <v>0.46898200000000001</v>
      </c>
      <c r="G8" s="59">
        <v>6.5425170344900003</v>
      </c>
      <c r="H8" s="170">
        <v>12.711158863180001</v>
      </c>
    </row>
    <row r="9" spans="1:14">
      <c r="B9" s="635" t="s">
        <v>180</v>
      </c>
      <c r="C9" s="629">
        <v>133.72828975109999</v>
      </c>
      <c r="D9" s="630">
        <v>136.05542884344999</v>
      </c>
      <c r="E9" s="629">
        <v>4.688631</v>
      </c>
      <c r="F9" s="630">
        <v>3.9458530000000001</v>
      </c>
      <c r="G9" s="624">
        <v>138.41692075109998</v>
      </c>
      <c r="H9" s="150">
        <v>140.00128184344999</v>
      </c>
    </row>
    <row r="10" spans="1:14" s="64" customFormat="1">
      <c r="A10" s="172"/>
      <c r="B10" s="634" t="s">
        <v>126</v>
      </c>
      <c r="C10" s="627">
        <v>251.05709453371</v>
      </c>
      <c r="D10" s="628">
        <v>192.47030759080999</v>
      </c>
      <c r="E10" s="627">
        <v>1.2409589999999999</v>
      </c>
      <c r="F10" s="628">
        <v>0.78845399999999999</v>
      </c>
      <c r="G10" s="59">
        <v>252.29805353371</v>
      </c>
      <c r="H10" s="170">
        <v>193.25876159081</v>
      </c>
    </row>
    <row r="11" spans="1:14">
      <c r="B11" s="635" t="s">
        <v>184</v>
      </c>
      <c r="C11" s="629">
        <v>33.839897273240005</v>
      </c>
      <c r="D11" s="630">
        <v>39.464981669349989</v>
      </c>
      <c r="E11" s="629">
        <v>1.27305789</v>
      </c>
      <c r="F11" s="630">
        <v>0.86930099999999999</v>
      </c>
      <c r="G11" s="624">
        <v>35.112955163240002</v>
      </c>
      <c r="H11" s="150">
        <v>40.334282669349989</v>
      </c>
    </row>
    <row r="12" spans="1:14" s="64" customFormat="1">
      <c r="A12" s="172"/>
      <c r="B12" s="636" t="s">
        <v>145</v>
      </c>
      <c r="C12" s="631">
        <v>7.3837269999999997E-2</v>
      </c>
      <c r="D12" s="632">
        <v>6.6017820129999988E-2</v>
      </c>
      <c r="E12" s="631">
        <v>0</v>
      </c>
      <c r="F12" s="632">
        <v>0</v>
      </c>
      <c r="G12" s="59">
        <v>7.3837269999999997E-2</v>
      </c>
      <c r="H12" s="170">
        <v>6.6017820129999988E-2</v>
      </c>
    </row>
    <row r="13" spans="1:14">
      <c r="B13" s="637" t="s">
        <v>51</v>
      </c>
      <c r="C13" s="620">
        <v>468.17662161583991</v>
      </c>
      <c r="D13" s="621">
        <v>415.85233511768001</v>
      </c>
      <c r="E13" s="620">
        <v>7.7187579302399998</v>
      </c>
      <c r="F13" s="621">
        <v>6.0767809132900004</v>
      </c>
      <c r="G13" s="620">
        <v>475.89537954607988</v>
      </c>
      <c r="H13" s="621">
        <v>421.92911603097002</v>
      </c>
    </row>
    <row r="14" spans="1:14">
      <c r="B14" s="21"/>
    </row>
    <row r="15" spans="1:14">
      <c r="B15" s="242" t="s">
        <v>1025</v>
      </c>
    </row>
    <row r="16" spans="1:14">
      <c r="B16" s="242" t="s">
        <v>921</v>
      </c>
      <c r="C16"/>
      <c r="D16"/>
      <c r="E16"/>
      <c r="F16"/>
      <c r="G16"/>
      <c r="H16"/>
      <c r="I16"/>
      <c r="J16"/>
      <c r="K16"/>
      <c r="L16"/>
      <c r="M16"/>
      <c r="N16"/>
    </row>
    <row r="17" spans="2:14"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2:14">
      <c r="I18"/>
      <c r="J18"/>
      <c r="K18"/>
      <c r="L18"/>
      <c r="M18"/>
      <c r="N18"/>
    </row>
    <row r="19" spans="2:14">
      <c r="I19"/>
      <c r="J19"/>
      <c r="K19"/>
      <c r="L19"/>
      <c r="M19"/>
      <c r="N19"/>
    </row>
    <row r="20" spans="2:14">
      <c r="I20"/>
      <c r="J20"/>
      <c r="K20"/>
      <c r="L20"/>
      <c r="M20"/>
      <c r="N20"/>
    </row>
    <row r="21" spans="2:14">
      <c r="I21"/>
      <c r="J21"/>
      <c r="K21"/>
      <c r="L21"/>
      <c r="M21"/>
      <c r="N21"/>
    </row>
    <row r="22" spans="2:14">
      <c r="I22"/>
      <c r="J22"/>
      <c r="K22"/>
      <c r="L22"/>
      <c r="M22"/>
      <c r="N22"/>
    </row>
    <row r="23" spans="2:14">
      <c r="I23"/>
      <c r="J23"/>
      <c r="K23"/>
      <c r="L23"/>
      <c r="M23"/>
      <c r="N23"/>
    </row>
    <row r="24" spans="2:14">
      <c r="I24"/>
      <c r="J24"/>
      <c r="K24"/>
      <c r="L24"/>
      <c r="M24"/>
      <c r="N24"/>
    </row>
    <row r="25" spans="2:14">
      <c r="I25"/>
      <c r="J25"/>
      <c r="K25"/>
      <c r="L25"/>
      <c r="M25"/>
      <c r="N25"/>
    </row>
    <row r="26" spans="2:14">
      <c r="I26"/>
      <c r="J26"/>
      <c r="K26"/>
      <c r="L26"/>
      <c r="M26"/>
      <c r="N26"/>
    </row>
    <row r="27" spans="2:14">
      <c r="I27"/>
      <c r="J27"/>
      <c r="K27"/>
      <c r="L27"/>
      <c r="M27"/>
      <c r="N27"/>
    </row>
    <row r="28" spans="2:14"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2:14"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2:14"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2:14"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2:14"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2:14">
      <c r="B33"/>
      <c r="C33"/>
      <c r="D33"/>
      <c r="E33"/>
      <c r="F33"/>
      <c r="G33"/>
      <c r="H33"/>
      <c r="I33"/>
      <c r="J33"/>
      <c r="K33"/>
      <c r="L33"/>
      <c r="M33"/>
      <c r="N33"/>
    </row>
  </sheetData>
  <mergeCells count="4">
    <mergeCell ref="C5:D5"/>
    <mergeCell ref="E5:F5"/>
    <mergeCell ref="G5:H5"/>
    <mergeCell ref="C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1"/>
  <sheetViews>
    <sheetView showGridLines="0" zoomScale="85" zoomScaleNormal="85" workbookViewId="0">
      <selection activeCell="B1" sqref="B1"/>
    </sheetView>
  </sheetViews>
  <sheetFormatPr baseColWidth="10" defaultColWidth="25" defaultRowHeight="15"/>
  <cols>
    <col min="1" max="1" width="10.7109375" style="242" customWidth="1"/>
    <col min="2" max="2" width="32" style="100" customWidth="1"/>
    <col min="3" max="17" width="5.140625" style="100" bestFit="1" customWidth="1"/>
    <col min="18" max="16384" width="25" style="100"/>
  </cols>
  <sheetData>
    <row r="1" spans="1:14" s="242" customFormat="1" ht="31.15" customHeight="1">
      <c r="A1" s="534" t="s">
        <v>829</v>
      </c>
    </row>
    <row r="2" spans="1:14" ht="23.25">
      <c r="B2" s="528" t="s">
        <v>795</v>
      </c>
    </row>
    <row r="3" spans="1:14" s="196" customFormat="1" ht="21">
      <c r="A3" s="24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14" s="196" customFormat="1" ht="21">
      <c r="A4" s="24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14" s="196" customFormat="1" ht="21">
      <c r="A5" s="242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</row>
    <row r="6" spans="1:14" s="196" customFormat="1" ht="21">
      <c r="A6" s="24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</row>
    <row r="7" spans="1:14" s="196" customFormat="1" ht="21">
      <c r="A7" s="24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</row>
    <row r="8" spans="1:14" s="196" customFormat="1" ht="21">
      <c r="A8" s="24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</row>
    <row r="9" spans="1:14" s="196" customFormat="1" ht="21">
      <c r="A9" s="24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</row>
    <row r="10" spans="1:14" s="196" customFormat="1" ht="21">
      <c r="A10" s="24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</row>
    <row r="11" spans="1:14" s="196" customFormat="1" ht="21">
      <c r="A11" s="242"/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</row>
    <row r="12" spans="1:14" s="196" customFormat="1" ht="21">
      <c r="A12" s="24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</row>
    <row r="13" spans="1:14" s="196" customFormat="1" ht="21">
      <c r="A13" s="242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</row>
    <row r="14" spans="1:14" s="196" customFormat="1" ht="21">
      <c r="A14" s="242"/>
      <c r="B14" s="242" t="s">
        <v>923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</row>
    <row r="15" spans="1:14">
      <c r="B15" s="100" t="s">
        <v>921</v>
      </c>
    </row>
    <row r="17" spans="2:18" ht="15.75" thickBot="1"/>
    <row r="18" spans="2:18" ht="15.75" thickBot="1">
      <c r="B18" s="242"/>
      <c r="C18" s="1623" t="s">
        <v>50</v>
      </c>
      <c r="D18" s="1624"/>
      <c r="E18" s="1624"/>
      <c r="F18" s="1624"/>
      <c r="G18" s="1625"/>
      <c r="H18" s="1565" t="s">
        <v>973</v>
      </c>
      <c r="I18" s="1566"/>
      <c r="J18" s="1566"/>
      <c r="K18" s="1566"/>
      <c r="L18" s="1567"/>
      <c r="M18" s="1565" t="s">
        <v>51</v>
      </c>
      <c r="N18" s="1566"/>
      <c r="O18" s="1566"/>
      <c r="P18" s="1566"/>
      <c r="Q18" s="1567"/>
    </row>
    <row r="19" spans="2:18" ht="15.75" thickBot="1">
      <c r="B19" s="102" t="s">
        <v>141</v>
      </c>
      <c r="C19" s="174">
        <v>2013</v>
      </c>
      <c r="D19" s="174">
        <v>2014</v>
      </c>
      <c r="E19" s="174">
        <v>2015</v>
      </c>
      <c r="F19" s="174">
        <v>2016</v>
      </c>
      <c r="G19" s="174">
        <v>2017</v>
      </c>
      <c r="H19" s="174">
        <v>2013</v>
      </c>
      <c r="I19" s="174">
        <v>2014</v>
      </c>
      <c r="J19" s="174">
        <v>2015</v>
      </c>
      <c r="K19" s="174">
        <v>2016</v>
      </c>
      <c r="L19" s="174">
        <v>2017</v>
      </c>
      <c r="M19" s="174">
        <v>2013</v>
      </c>
      <c r="N19" s="174">
        <v>2014</v>
      </c>
      <c r="O19" s="174">
        <v>2015</v>
      </c>
      <c r="P19" s="174">
        <v>2016</v>
      </c>
      <c r="Q19" s="174">
        <v>2017</v>
      </c>
    </row>
    <row r="20" spans="2:18" ht="15.75" thickBot="1">
      <c r="B20" s="1082" t="s">
        <v>131</v>
      </c>
      <c r="C20" s="1083"/>
      <c r="D20" s="1084"/>
      <c r="E20" s="1085"/>
      <c r="F20" s="1085"/>
      <c r="G20" s="1086"/>
      <c r="H20" s="1087"/>
      <c r="I20" s="1085"/>
      <c r="J20" s="1085"/>
      <c r="K20" s="1085"/>
      <c r="L20" s="1086"/>
      <c r="M20" s="1087"/>
      <c r="N20" s="1085"/>
      <c r="O20" s="1085"/>
      <c r="P20" s="88"/>
      <c r="Q20" s="82"/>
      <c r="R20"/>
    </row>
    <row r="21" spans="2:18">
      <c r="B21" s="71" t="s">
        <v>128</v>
      </c>
      <c r="C21" s="1088">
        <v>9.0419623840000014</v>
      </c>
      <c r="D21" s="1089">
        <v>22.582579711999998</v>
      </c>
      <c r="E21" s="1089">
        <v>26.499161303000001</v>
      </c>
      <c r="F21" s="61">
        <v>24.861925687999999</v>
      </c>
      <c r="G21" s="171">
        <v>22.128667327999999</v>
      </c>
      <c r="H21" s="1090">
        <v>0.15754192</v>
      </c>
      <c r="I21" s="1089">
        <v>5.8219730999999997E-2</v>
      </c>
      <c r="J21" s="1089">
        <v>4.0863199999999997E-4</v>
      </c>
      <c r="K21" s="61">
        <v>5.2478510000000004E-3</v>
      </c>
      <c r="L21" s="171">
        <v>8.2727465200000006E-3</v>
      </c>
      <c r="M21" s="1090">
        <v>9.1995043040000013</v>
      </c>
      <c r="N21" s="1091">
        <v>22.640799442999999</v>
      </c>
      <c r="O21" s="1091">
        <v>26.499569935</v>
      </c>
      <c r="P21" s="61">
        <v>24.867173538999999</v>
      </c>
      <c r="Q21" s="171">
        <v>22.136940074519998</v>
      </c>
      <c r="R21"/>
    </row>
    <row r="22" spans="2:18" ht="15.75" thickBot="1">
      <c r="B22" s="72" t="s">
        <v>129</v>
      </c>
      <c r="C22" s="1088">
        <v>99.318428193000003</v>
      </c>
      <c r="D22" s="1089">
        <v>138.39536507</v>
      </c>
      <c r="E22" s="1089">
        <v>119.59352552399999</v>
      </c>
      <c r="F22" s="59">
        <v>104.35180814701</v>
      </c>
      <c r="G22" s="170">
        <v>105.04743717530999</v>
      </c>
      <c r="H22" s="1090">
        <v>21.512593037000002</v>
      </c>
      <c r="I22" s="1089">
        <v>14.157754581999999</v>
      </c>
      <c r="J22" s="1089">
        <v>9.8818490889999993</v>
      </c>
      <c r="K22" s="59">
        <v>15.141101182</v>
      </c>
      <c r="L22" s="170">
        <v>23.597216166150002</v>
      </c>
      <c r="M22" s="1090">
        <v>120.83102123</v>
      </c>
      <c r="N22" s="1089">
        <v>152.55311965199999</v>
      </c>
      <c r="O22" s="1089">
        <v>129.47537461299999</v>
      </c>
      <c r="P22" s="59">
        <v>119.49290932901</v>
      </c>
      <c r="Q22" s="170">
        <v>128.64465334145999</v>
      </c>
      <c r="R22"/>
    </row>
    <row r="23" spans="2:18" ht="15.75" thickBot="1">
      <c r="B23" s="1092" t="s">
        <v>51</v>
      </c>
      <c r="C23" s="1093">
        <v>108.36039057699999</v>
      </c>
      <c r="D23" s="1094">
        <v>160.97794478200001</v>
      </c>
      <c r="E23" s="1094">
        <v>146.09268682699999</v>
      </c>
      <c r="F23" s="1095">
        <v>129.21373383501</v>
      </c>
      <c r="G23" s="1096">
        <v>127.17610450331</v>
      </c>
      <c r="H23" s="1093">
        <v>21.670134958000002</v>
      </c>
      <c r="I23" s="1094">
        <v>14.215974312999998</v>
      </c>
      <c r="J23" s="1094">
        <v>9.8822577210000002</v>
      </c>
      <c r="K23" s="1095">
        <v>15.146349033</v>
      </c>
      <c r="L23" s="1096">
        <v>23.605488914000002</v>
      </c>
      <c r="M23" s="1093">
        <v>130.03052553499998</v>
      </c>
      <c r="N23" s="1097">
        <v>175.19391909500001</v>
      </c>
      <c r="O23" s="1097">
        <v>155.974944548</v>
      </c>
      <c r="P23" s="1095">
        <v>144.36008286801001</v>
      </c>
      <c r="Q23" s="1096">
        <v>150.78159341731001</v>
      </c>
      <c r="R23"/>
    </row>
    <row r="24" spans="2:18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2:18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2:18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2:18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2:18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2:18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2:18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2:18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2:18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2:18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2:18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2:18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2:18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2:18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2:18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2:18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2:18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2:18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2:18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2:18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2:18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2:18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2:18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2:18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2:18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2:18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2:18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2:18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2:18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2:18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2:18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18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2:18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2:18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2:18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2:18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2:18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2:18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2:18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2:18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2:18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2:18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2:18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2:18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2:18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2:18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2:18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2:18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2:18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2:18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2:18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2:18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2:18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2:18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2:18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2:18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2:18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2:18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2:18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2:18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2:18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2:18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2:18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2:18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2:18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2:18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2:18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2:18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2:18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2:18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2:18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2:18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2:18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2:18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2:18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2:18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2:18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2:18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2:18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2:18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2:18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2:18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2:18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2:18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2:18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2:18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2:18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2:18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2:18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2:18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2:18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2:18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2:18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2:18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2:18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2:18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2:18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2:18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2:18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2:18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2:18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2:18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2:18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2:18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2:18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2:18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2:18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2:18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2:18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2:18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2:18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2:18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2:18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2:18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2:18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2:18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2:18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2:18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2:18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2:18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2:18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2:18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2:18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2:18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2:18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2:18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2:18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2:18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2:18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2:18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2:18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2:18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2:18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2:18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2:18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2:18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2:18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2:18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2:18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2:18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2:18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2:18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2:18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2:18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2:18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2:18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2:18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2:18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2:18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2:18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2:18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2:18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2:18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2:18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2:18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2:18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2:18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2:18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2:18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2:18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2:18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2:18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2:18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2:18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2:18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2:18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2:18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2:18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2:18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2:18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2:18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2:18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2:18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2:18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2:18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2:18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2:18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2:18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2:18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2:18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2:18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2:18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2:18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2:18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2:18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2:18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2:18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2:18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2:18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2:18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2:18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2:18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2:18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2:18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2:18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2:18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2:18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2:18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2:18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2:18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2:18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2:18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2:18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2:18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2:18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2:18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2:18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2:18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2:18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2:18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2:18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2:18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2:18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2:18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2:18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2:18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2:18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2:18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2:18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2:18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2:18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2:18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2:18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2:18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2:18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2:18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2:18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2:18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2:18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2:18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2:18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2:18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2:18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2:18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2:18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2:18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2:18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2:18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2:18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2:18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2:18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2:18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2:18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2:18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2:18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2:18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2:18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2:18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2:18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2:18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2:18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2:18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2:18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2:18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2:18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2:18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2:18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2:18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2:18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2:18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2:18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2:18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2:18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2:18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2:18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2:18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2:18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2:18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2:18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2:18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2:18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2:18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2:18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2:18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2:18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2:18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2:18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2:18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2:18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2:18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2:18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2:18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2:18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2:18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2:18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2:18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2:18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2:18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2:18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2:18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2:18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2:18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2:18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2:18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2:18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2:18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2:18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2:18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2:18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2:18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2:18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2:18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2:18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2:18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2:18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2:18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2:18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2:18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2:18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2:18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2:18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2:18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2:18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2:18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2:18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2:18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2:18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2:18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2:18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2:18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2:18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2:18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2:18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2:18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2:18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2:18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2:18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2:18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2:18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2:18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2:18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2:18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2:18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2:18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2:18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2:18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2:18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2:18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2:18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2:18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2:18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2:18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2:18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2:18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2:18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2:18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2:18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2:18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2:18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2:18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2:18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2:18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2:18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2:18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2:18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2:18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2:18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2:18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2:18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2:18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2:18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2:18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2:18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2:18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2:18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2:18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2:18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2:18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2:18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2:18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2:18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2:18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2:18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2:18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2:18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2:18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2:18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2:18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2:18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2:18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2:18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2:18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2:18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2:18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2:18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2:18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2:18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2:18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2:18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2:18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2:18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2:18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2:18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2:18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2:18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2:18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2:18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2:18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2:18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2:18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2:18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2:18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2:18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2:18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2:18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2:18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2:18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2:18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2:18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2:18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2:18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2:18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2:18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2:18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2:18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2:18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2:18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2:18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2:18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2:18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2:18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2:18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2:18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2:18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2:18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2:18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2:18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2:18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2:18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2:18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2:18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2:18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2:18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2:18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2:18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2:18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2:18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2:18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2:18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2:18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2:18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2:18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2:18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2:18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2:18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2:18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2:18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2:18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2:18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2:18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2:18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2:18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2:18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2:18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2:18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2:18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2:18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2:18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2:18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2:18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2:18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2:18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2:18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2:18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2:18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2:18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2:18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2:18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2:18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2:18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2:18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2:18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2:18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2:18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2:18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2:18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2:18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2:18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2:18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2:18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2:18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2:18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2:18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2:18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2:18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2:18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2:18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2:18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2:18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2:18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2:18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2:18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2:18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2:18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2:18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2:18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2:18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2:18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2:18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2:18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2:18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2:18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2:18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2:18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2:18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2:18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2:18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2:18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2:18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2:18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2:18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2:18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2:18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2:18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2:18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2:18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2:18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2:18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2:18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2:18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2:18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2:18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2:18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2:18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2:18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2:18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2:18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2:18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2:18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2:18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2:18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2:18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2:18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2:18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2:18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2:18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2:18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2:18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2:18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2:18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2:18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2:18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2:18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2:18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2:18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2:18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2:18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2:18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2:18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2:18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2:18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2:18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2:18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2:18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2:18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2:18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2:18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2:18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2:18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2:18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2:18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2:18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2:18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2:18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2:18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2:18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2:18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2:18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2:18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2:18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2:18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2:18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2:18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2:18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2:18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2:18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2:18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2:18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2:18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2:18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2:18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2:18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2:18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2:18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2:18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2:18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2:18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2:18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2:18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2:18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2:18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2:18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2:18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2:18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2:18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2:18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2:18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2:18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2:18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2:18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2:18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2:18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2:18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2:18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2:18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2:18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2:18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2:18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2:18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2:18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2:18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2:18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2:18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2:18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2:18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2:18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2:18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2:18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2:18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2:18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2:18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2:18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2:18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2:18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2:18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2:18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2:18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2:18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2:18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2:18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2:18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2:18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2:18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2:18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2:18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2:18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2:18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2:18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2:18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2:18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2:18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2:18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2:18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2:18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2:18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2:18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2:18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2:18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2:18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2:18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2:18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2:18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2:18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2:18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2:18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2:18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2:18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2:18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2:18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2:18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2:18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2:18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2:18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2:18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2:18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2:18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2:18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2:18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</sheetData>
  <mergeCells count="3">
    <mergeCell ref="C18:G18"/>
    <mergeCell ref="H18:L18"/>
    <mergeCell ref="M18:Q1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7"/>
  <sheetViews>
    <sheetView showGridLines="0" zoomScale="85" zoomScaleNormal="85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9" width="11.5703125" style="242"/>
    <col min="10" max="10" width="13.5703125" style="242" customWidth="1"/>
    <col min="11" max="16384" width="11.5703125" style="242"/>
  </cols>
  <sheetData>
    <row r="1" spans="1:16" ht="31.15" customHeight="1">
      <c r="A1" s="534" t="s">
        <v>829</v>
      </c>
    </row>
    <row r="2" spans="1:16" ht="23.25">
      <c r="A2" s="304"/>
      <c r="B2" s="528" t="s">
        <v>1105</v>
      </c>
    </row>
    <row r="3" spans="1:16" ht="24" thickBot="1">
      <c r="A3" s="304"/>
      <c r="B3" s="528"/>
    </row>
    <row r="4" spans="1:16">
      <c r="K4" s="1452" t="s">
        <v>901</v>
      </c>
      <c r="L4" s="1452"/>
      <c r="M4" s="1452"/>
      <c r="N4" s="1452"/>
      <c r="O4" s="1452"/>
      <c r="P4" s="1452"/>
    </row>
    <row r="5" spans="1:16">
      <c r="J5" s="678" t="s">
        <v>893</v>
      </c>
      <c r="K5" s="679" t="s">
        <v>350</v>
      </c>
      <c r="L5" s="679" t="s">
        <v>363</v>
      </c>
      <c r="M5" s="679" t="s">
        <v>361</v>
      </c>
      <c r="N5" s="679" t="s">
        <v>359</v>
      </c>
      <c r="O5" s="679" t="s">
        <v>357</v>
      </c>
      <c r="P5" s="679" t="s">
        <v>51</v>
      </c>
    </row>
    <row r="6" spans="1:16">
      <c r="J6" s="1453" t="s">
        <v>905</v>
      </c>
      <c r="K6" s="1454"/>
      <c r="L6" s="1454"/>
      <c r="M6" s="1454"/>
      <c r="N6" s="1454"/>
      <c r="O6" s="1454"/>
      <c r="P6" s="1455"/>
    </row>
    <row r="7" spans="1:16">
      <c r="J7" s="674" t="s">
        <v>37</v>
      </c>
      <c r="K7" s="674">
        <v>84</v>
      </c>
      <c r="L7" s="674">
        <v>4</v>
      </c>
      <c r="M7" s="674">
        <v>13</v>
      </c>
      <c r="N7" s="674">
        <v>38</v>
      </c>
      <c r="O7" s="674">
        <v>3</v>
      </c>
      <c r="P7" s="674">
        <v>142</v>
      </c>
    </row>
    <row r="8" spans="1:16">
      <c r="J8" s="674" t="s">
        <v>41</v>
      </c>
      <c r="K8" s="674">
        <v>83</v>
      </c>
      <c r="L8" s="674">
        <v>5</v>
      </c>
      <c r="M8" s="674">
        <v>11</v>
      </c>
      <c r="N8" s="674">
        <v>36</v>
      </c>
      <c r="O8" s="674">
        <v>1</v>
      </c>
      <c r="P8" s="674">
        <v>138</v>
      </c>
    </row>
    <row r="9" spans="1:16">
      <c r="J9" s="674" t="s">
        <v>894</v>
      </c>
      <c r="K9" s="674">
        <v>86</v>
      </c>
      <c r="L9" s="674">
        <v>5</v>
      </c>
      <c r="M9" s="674">
        <v>11</v>
      </c>
      <c r="N9" s="674">
        <v>30</v>
      </c>
      <c r="O9" s="674">
        <v>3</v>
      </c>
      <c r="P9" s="674">
        <v>135</v>
      </c>
    </row>
    <row r="10" spans="1:16">
      <c r="J10" s="674" t="s">
        <v>38</v>
      </c>
      <c r="K10" s="674">
        <v>79</v>
      </c>
      <c r="L10" s="674">
        <v>5</v>
      </c>
      <c r="M10" s="674">
        <v>10</v>
      </c>
      <c r="N10" s="674">
        <v>31</v>
      </c>
      <c r="O10" s="674" t="s">
        <v>886</v>
      </c>
      <c r="P10" s="674">
        <v>128</v>
      </c>
    </row>
    <row r="11" spans="1:16">
      <c r="J11" s="674" t="s">
        <v>295</v>
      </c>
      <c r="K11" s="674">
        <v>68</v>
      </c>
      <c r="L11" s="674">
        <v>3</v>
      </c>
      <c r="M11" s="674">
        <v>11</v>
      </c>
      <c r="N11" s="674">
        <v>35</v>
      </c>
      <c r="O11" s="674" t="s">
        <v>886</v>
      </c>
      <c r="P11" s="674">
        <v>120</v>
      </c>
    </row>
    <row r="12" spans="1:16">
      <c r="J12" s="674" t="s">
        <v>39</v>
      </c>
      <c r="K12" s="674">
        <v>65</v>
      </c>
      <c r="L12" s="674">
        <v>5</v>
      </c>
      <c r="M12" s="674">
        <v>12</v>
      </c>
      <c r="N12" s="674">
        <v>30</v>
      </c>
      <c r="O12" s="674" t="s">
        <v>886</v>
      </c>
      <c r="P12" s="674">
        <v>115</v>
      </c>
    </row>
    <row r="13" spans="1:16">
      <c r="J13" s="674" t="s">
        <v>43</v>
      </c>
      <c r="K13" s="674">
        <v>61</v>
      </c>
      <c r="L13" s="674">
        <v>4</v>
      </c>
      <c r="M13" s="674">
        <v>11</v>
      </c>
      <c r="N13" s="674">
        <v>33</v>
      </c>
      <c r="O13" s="674" t="s">
        <v>886</v>
      </c>
      <c r="P13" s="674">
        <v>112</v>
      </c>
    </row>
    <row r="14" spans="1:16">
      <c r="J14" s="674" t="s">
        <v>293</v>
      </c>
      <c r="K14" s="674">
        <v>57</v>
      </c>
      <c r="L14" s="674">
        <v>4</v>
      </c>
      <c r="M14" s="674">
        <v>10</v>
      </c>
      <c r="N14" s="674">
        <v>27</v>
      </c>
      <c r="O14" s="674">
        <v>3</v>
      </c>
      <c r="P14" s="674">
        <v>101</v>
      </c>
    </row>
    <row r="15" spans="1:16">
      <c r="J15" s="674" t="s">
        <v>312</v>
      </c>
      <c r="K15" s="674">
        <v>47</v>
      </c>
      <c r="L15" s="674">
        <v>3</v>
      </c>
      <c r="M15" s="674">
        <v>9</v>
      </c>
      <c r="N15" s="674">
        <v>22</v>
      </c>
      <c r="O15" s="674" t="s">
        <v>886</v>
      </c>
      <c r="P15" s="674">
        <v>82</v>
      </c>
    </row>
    <row r="16" spans="1:16">
      <c r="J16" s="674" t="s">
        <v>304</v>
      </c>
      <c r="K16" s="674">
        <v>46</v>
      </c>
      <c r="L16" s="674">
        <v>3</v>
      </c>
      <c r="M16" s="674">
        <v>9</v>
      </c>
      <c r="N16" s="674">
        <v>22</v>
      </c>
      <c r="O16" s="674" t="s">
        <v>886</v>
      </c>
      <c r="P16" s="674">
        <v>82</v>
      </c>
    </row>
    <row r="17" spans="10:16">
      <c r="J17" s="678" t="s">
        <v>51</v>
      </c>
      <c r="K17" s="680">
        <v>1215</v>
      </c>
      <c r="L17" s="680">
        <v>100</v>
      </c>
      <c r="M17" s="680">
        <v>247</v>
      </c>
      <c r="N17" s="680">
        <v>583</v>
      </c>
      <c r="O17" s="680">
        <v>30</v>
      </c>
      <c r="P17" s="680">
        <v>2175</v>
      </c>
    </row>
    <row r="18" spans="10:16">
      <c r="J18" s="242" t="s">
        <v>923</v>
      </c>
    </row>
    <row r="19" spans="10:16">
      <c r="J19" s="242" t="s">
        <v>995</v>
      </c>
    </row>
    <row r="20" spans="10:16">
      <c r="J20" s="242" t="s">
        <v>996</v>
      </c>
    </row>
    <row r="23" spans="10:16" ht="15.75" thickBot="1">
      <c r="J23" s="888" t="s">
        <v>1034</v>
      </c>
    </row>
    <row r="24" spans="10:16">
      <c r="J24" s="1299"/>
      <c r="K24" s="1452" t="s">
        <v>901</v>
      </c>
      <c r="L24" s="1452"/>
      <c r="M24" s="1452"/>
      <c r="N24" s="1452"/>
      <c r="O24" s="1452"/>
      <c r="P24" s="1452"/>
    </row>
    <row r="25" spans="10:16">
      <c r="J25" s="1304" t="s">
        <v>893</v>
      </c>
      <c r="K25" s="1305" t="s">
        <v>350</v>
      </c>
      <c r="L25" s="1305" t="s">
        <v>363</v>
      </c>
      <c r="M25" s="1305" t="s">
        <v>361</v>
      </c>
      <c r="N25" s="1305" t="s">
        <v>359</v>
      </c>
      <c r="O25" s="1305" t="s">
        <v>357</v>
      </c>
      <c r="P25" s="1305" t="s">
        <v>925</v>
      </c>
    </row>
    <row r="26" spans="10:16">
      <c r="J26" s="1299" t="s">
        <v>1041</v>
      </c>
      <c r="K26" s="1299">
        <v>84</v>
      </c>
      <c r="L26" s="1299">
        <v>4</v>
      </c>
      <c r="M26" s="1299">
        <v>13</v>
      </c>
      <c r="N26" s="1299">
        <v>38</v>
      </c>
      <c r="O26" s="1299">
        <v>3</v>
      </c>
      <c r="P26" s="1299">
        <v>142</v>
      </c>
    </row>
    <row r="27" spans="10:16">
      <c r="J27" s="1299" t="s">
        <v>1035</v>
      </c>
      <c r="K27" s="1299">
        <v>83</v>
      </c>
      <c r="L27" s="1299">
        <v>5</v>
      </c>
      <c r="M27" s="1299">
        <v>11</v>
      </c>
      <c r="N27" s="1299">
        <v>36</v>
      </c>
      <c r="O27" s="1299">
        <v>3</v>
      </c>
      <c r="P27" s="1299">
        <v>138</v>
      </c>
    </row>
    <row r="28" spans="10:16">
      <c r="J28" s="1299" t="s">
        <v>1046</v>
      </c>
      <c r="K28" s="1299">
        <v>86</v>
      </c>
      <c r="L28" s="1299">
        <v>5</v>
      </c>
      <c r="M28" s="1299">
        <v>11</v>
      </c>
      <c r="N28" s="1299">
        <v>30</v>
      </c>
      <c r="O28" s="1299">
        <v>3</v>
      </c>
      <c r="P28" s="1299">
        <v>135</v>
      </c>
    </row>
    <row r="29" spans="10:16">
      <c r="J29" s="1299" t="s">
        <v>1036</v>
      </c>
      <c r="K29" s="1299">
        <v>79</v>
      </c>
      <c r="L29" s="1299">
        <v>5</v>
      </c>
      <c r="M29" s="1299">
        <v>10</v>
      </c>
      <c r="N29" s="1299">
        <v>31</v>
      </c>
      <c r="O29" s="1299">
        <v>3</v>
      </c>
      <c r="P29" s="1299">
        <v>128</v>
      </c>
    </row>
    <row r="30" spans="10:16">
      <c r="J30" s="1299" t="s">
        <v>1039</v>
      </c>
      <c r="K30" s="1299">
        <v>68</v>
      </c>
      <c r="L30" s="1299">
        <v>3</v>
      </c>
      <c r="M30" s="1299">
        <v>11</v>
      </c>
      <c r="N30" s="1299">
        <v>35</v>
      </c>
      <c r="O30" s="1299">
        <v>3</v>
      </c>
      <c r="P30" s="1299">
        <v>120</v>
      </c>
    </row>
    <row r="31" spans="10:16">
      <c r="J31" s="1299" t="s">
        <v>1042</v>
      </c>
      <c r="K31" s="1299">
        <v>65</v>
      </c>
      <c r="L31" s="1299">
        <v>5</v>
      </c>
      <c r="M31" s="1299">
        <v>12</v>
      </c>
      <c r="N31" s="1299">
        <v>30</v>
      </c>
      <c r="O31" s="1299">
        <v>3</v>
      </c>
      <c r="P31" s="1299">
        <v>115</v>
      </c>
    </row>
    <row r="32" spans="10:16">
      <c r="J32" s="1299" t="s">
        <v>1038</v>
      </c>
      <c r="K32" s="1299">
        <v>61</v>
      </c>
      <c r="L32" s="1299">
        <v>4</v>
      </c>
      <c r="M32" s="1299">
        <v>11</v>
      </c>
      <c r="N32" s="1299">
        <v>33</v>
      </c>
      <c r="O32" s="1299">
        <v>3</v>
      </c>
      <c r="P32" s="1299">
        <v>112</v>
      </c>
    </row>
    <row r="33" spans="3:16">
      <c r="J33" s="1299" t="s">
        <v>1051</v>
      </c>
      <c r="K33" s="1299">
        <v>57</v>
      </c>
      <c r="L33" s="1299">
        <v>4</v>
      </c>
      <c r="M33" s="1299">
        <v>10</v>
      </c>
      <c r="N33" s="1299">
        <v>27</v>
      </c>
      <c r="O33" s="1299">
        <v>3</v>
      </c>
      <c r="P33" s="1299">
        <v>101</v>
      </c>
    </row>
    <row r="34" spans="3:16">
      <c r="J34" s="1299" t="s">
        <v>1044</v>
      </c>
      <c r="K34" s="1299">
        <v>47</v>
      </c>
      <c r="L34" s="1299">
        <v>3</v>
      </c>
      <c r="M34" s="1299">
        <v>9</v>
      </c>
      <c r="N34" s="1299">
        <v>22</v>
      </c>
      <c r="O34" s="1299">
        <v>1</v>
      </c>
      <c r="P34" s="1299">
        <v>82</v>
      </c>
    </row>
    <row r="35" spans="3:16">
      <c r="J35" s="1299" t="s">
        <v>1040</v>
      </c>
      <c r="K35" s="1299">
        <v>46</v>
      </c>
      <c r="L35" s="1299">
        <v>3</v>
      </c>
      <c r="M35" s="1299">
        <v>9</v>
      </c>
      <c r="N35" s="1299">
        <v>22</v>
      </c>
      <c r="O35" s="1299">
        <v>2</v>
      </c>
      <c r="P35" s="1299">
        <v>82</v>
      </c>
    </row>
    <row r="36" spans="3:16">
      <c r="J36" s="1299" t="s">
        <v>1045</v>
      </c>
      <c r="K36" s="1299">
        <v>44</v>
      </c>
      <c r="L36" s="1299">
        <v>3</v>
      </c>
      <c r="M36" s="1299">
        <v>9</v>
      </c>
      <c r="N36" s="1299">
        <v>23</v>
      </c>
      <c r="O36" s="1299">
        <v>1</v>
      </c>
      <c r="P36" s="1299">
        <v>80</v>
      </c>
    </row>
    <row r="37" spans="3:16">
      <c r="J37" s="1299" t="s">
        <v>1047</v>
      </c>
      <c r="K37" s="1299">
        <v>40</v>
      </c>
      <c r="L37" s="1299">
        <v>3</v>
      </c>
      <c r="M37" s="1299">
        <v>10</v>
      </c>
      <c r="N37" s="1299">
        <v>21</v>
      </c>
      <c r="O37" s="1299">
        <v>0</v>
      </c>
      <c r="P37" s="1299">
        <v>74</v>
      </c>
    </row>
    <row r="38" spans="3:16">
      <c r="J38" s="1299" t="s">
        <v>1052</v>
      </c>
      <c r="K38" s="1299">
        <v>37</v>
      </c>
      <c r="L38" s="1299">
        <v>3</v>
      </c>
      <c r="M38" s="1299">
        <v>8</v>
      </c>
      <c r="N38" s="1299">
        <v>21</v>
      </c>
      <c r="O38" s="1299">
        <v>0</v>
      </c>
      <c r="P38" s="1299">
        <v>69</v>
      </c>
    </row>
    <row r="39" spans="3:16">
      <c r="J39" s="1299" t="s">
        <v>1053</v>
      </c>
      <c r="K39" s="1299">
        <v>35</v>
      </c>
      <c r="L39" s="1299">
        <v>3</v>
      </c>
      <c r="M39" s="1299">
        <v>9</v>
      </c>
      <c r="N39" s="1299">
        <v>20</v>
      </c>
      <c r="O39" s="1299">
        <v>1</v>
      </c>
      <c r="P39" s="1299">
        <v>68</v>
      </c>
    </row>
    <row r="40" spans="3:16">
      <c r="J40" s="1299" t="s">
        <v>1054</v>
      </c>
      <c r="K40" s="1299">
        <v>35</v>
      </c>
      <c r="L40" s="1299">
        <v>3</v>
      </c>
      <c r="M40" s="1299">
        <v>6</v>
      </c>
      <c r="N40" s="1299">
        <v>18</v>
      </c>
      <c r="O40" s="1299">
        <v>1</v>
      </c>
      <c r="P40" s="1299">
        <v>63</v>
      </c>
    </row>
    <row r="41" spans="3:16">
      <c r="J41" s="1299" t="s">
        <v>1057</v>
      </c>
      <c r="K41" s="1299">
        <v>30</v>
      </c>
      <c r="L41" s="1299">
        <v>3</v>
      </c>
      <c r="M41" s="1299">
        <v>8</v>
      </c>
      <c r="N41" s="1299">
        <v>17</v>
      </c>
      <c r="O41" s="1299">
        <v>0</v>
      </c>
      <c r="P41" s="1299">
        <v>58</v>
      </c>
    </row>
    <row r="42" spans="3:16">
      <c r="J42" s="1299" t="s">
        <v>1049</v>
      </c>
      <c r="K42" s="1299">
        <v>33</v>
      </c>
      <c r="L42" s="1299">
        <v>3</v>
      </c>
      <c r="M42" s="1299">
        <v>6</v>
      </c>
      <c r="N42" s="1299">
        <v>16</v>
      </c>
      <c r="O42" s="1299">
        <v>0</v>
      </c>
      <c r="P42" s="1299">
        <v>58</v>
      </c>
    </row>
    <row r="43" spans="3:16">
      <c r="J43" s="1299" t="s">
        <v>1055</v>
      </c>
      <c r="K43" s="1299">
        <v>30</v>
      </c>
      <c r="L43" s="1299">
        <v>3</v>
      </c>
      <c r="M43" s="1299">
        <v>9</v>
      </c>
      <c r="N43" s="1299">
        <v>14</v>
      </c>
      <c r="O43" s="1299">
        <v>0</v>
      </c>
      <c r="P43" s="1299">
        <v>56</v>
      </c>
    </row>
    <row r="44" spans="3:16">
      <c r="J44" s="1299" t="s">
        <v>1060</v>
      </c>
      <c r="K44" s="1299">
        <v>29</v>
      </c>
      <c r="L44" s="1299">
        <v>3</v>
      </c>
      <c r="M44" s="1299">
        <v>8</v>
      </c>
      <c r="N44" s="1299">
        <v>13</v>
      </c>
      <c r="O44" s="1299">
        <v>0</v>
      </c>
      <c r="P44" s="1299">
        <v>53</v>
      </c>
    </row>
    <row r="45" spans="3:16">
      <c r="J45" s="1299" t="s">
        <v>1061</v>
      </c>
      <c r="K45" s="1299">
        <v>26</v>
      </c>
      <c r="L45" s="1299">
        <v>3</v>
      </c>
      <c r="M45" s="1299">
        <v>8</v>
      </c>
      <c r="N45" s="1299">
        <v>11</v>
      </c>
      <c r="O45" s="1299">
        <v>0</v>
      </c>
      <c r="P45" s="1299">
        <v>48</v>
      </c>
    </row>
    <row r="46" spans="3:16">
      <c r="J46" s="1299" t="s">
        <v>1058</v>
      </c>
      <c r="K46" s="1299">
        <v>24</v>
      </c>
      <c r="L46" s="1299">
        <v>3</v>
      </c>
      <c r="M46" s="1299">
        <v>7</v>
      </c>
      <c r="N46" s="1299">
        <v>11</v>
      </c>
      <c r="O46" s="1299">
        <v>0</v>
      </c>
      <c r="P46" s="1299">
        <v>45</v>
      </c>
    </row>
    <row r="47" spans="3:16">
      <c r="J47" s="1299" t="s">
        <v>1062</v>
      </c>
      <c r="K47" s="1299">
        <v>23</v>
      </c>
      <c r="L47" s="1299">
        <v>3</v>
      </c>
      <c r="M47" s="1299">
        <v>7</v>
      </c>
      <c r="N47" s="1299">
        <v>11</v>
      </c>
      <c r="O47" s="1299">
        <v>0</v>
      </c>
      <c r="P47" s="1299">
        <v>44</v>
      </c>
    </row>
    <row r="48" spans="3:16">
      <c r="C48" s="113"/>
      <c r="J48" s="1299" t="s">
        <v>1056</v>
      </c>
      <c r="K48" s="1299">
        <v>23</v>
      </c>
      <c r="L48" s="1299">
        <v>3</v>
      </c>
      <c r="M48" s="1299">
        <v>7</v>
      </c>
      <c r="N48" s="1299">
        <v>11</v>
      </c>
      <c r="O48" s="1299">
        <v>0</v>
      </c>
      <c r="P48" s="1299">
        <v>44</v>
      </c>
    </row>
    <row r="49" spans="10:16">
      <c r="J49" s="1299" t="s">
        <v>1064</v>
      </c>
      <c r="K49" s="1299">
        <v>22</v>
      </c>
      <c r="L49" s="1299">
        <v>3</v>
      </c>
      <c r="M49" s="1299">
        <v>7</v>
      </c>
      <c r="N49" s="1299">
        <v>11</v>
      </c>
      <c r="O49" s="1299">
        <v>0</v>
      </c>
      <c r="P49" s="1299">
        <v>43</v>
      </c>
    </row>
    <row r="50" spans="10:16">
      <c r="J50" s="1299" t="s">
        <v>1037</v>
      </c>
      <c r="K50" s="1299">
        <v>20</v>
      </c>
      <c r="L50" s="1299">
        <v>3</v>
      </c>
      <c r="M50" s="1299">
        <v>6</v>
      </c>
      <c r="N50" s="1299">
        <v>13</v>
      </c>
      <c r="O50" s="1299">
        <v>0</v>
      </c>
      <c r="P50" s="1299">
        <v>42</v>
      </c>
    </row>
    <row r="51" spans="10:16">
      <c r="J51" s="1299" t="s">
        <v>1043</v>
      </c>
      <c r="K51" s="1299">
        <v>19</v>
      </c>
      <c r="L51" s="1299">
        <v>3</v>
      </c>
      <c r="M51" s="1299">
        <v>7</v>
      </c>
      <c r="N51" s="1299">
        <v>13</v>
      </c>
      <c r="O51" s="1299">
        <v>0</v>
      </c>
      <c r="P51" s="1299">
        <v>42</v>
      </c>
    </row>
    <row r="52" spans="10:16">
      <c r="J52" s="1299" t="s">
        <v>1059</v>
      </c>
      <c r="K52" s="1299">
        <v>21</v>
      </c>
      <c r="L52" s="1299">
        <v>3</v>
      </c>
      <c r="M52" s="1299">
        <v>7</v>
      </c>
      <c r="N52" s="1299">
        <v>8</v>
      </c>
      <c r="O52" s="1299">
        <v>0</v>
      </c>
      <c r="P52" s="1299">
        <v>39</v>
      </c>
    </row>
    <row r="53" spans="10:16">
      <c r="J53" s="1299" t="s">
        <v>1063</v>
      </c>
      <c r="K53" s="1299">
        <v>18</v>
      </c>
      <c r="L53" s="1299">
        <v>3</v>
      </c>
      <c r="M53" s="1299">
        <v>4</v>
      </c>
      <c r="N53" s="1299">
        <v>10</v>
      </c>
      <c r="O53" s="1299">
        <v>0</v>
      </c>
      <c r="P53" s="1299">
        <v>35</v>
      </c>
    </row>
    <row r="54" spans="10:16">
      <c r="J54" s="1299" t="s">
        <v>1048</v>
      </c>
      <c r="K54" s="1299">
        <v>18</v>
      </c>
      <c r="L54" s="1299">
        <v>3</v>
      </c>
      <c r="M54" s="1299">
        <v>3</v>
      </c>
      <c r="N54" s="1299">
        <v>9</v>
      </c>
      <c r="O54" s="1299">
        <v>0</v>
      </c>
      <c r="P54" s="1299">
        <v>33</v>
      </c>
    </row>
    <row r="55" spans="10:16">
      <c r="J55" s="1299" t="s">
        <v>1065</v>
      </c>
      <c r="K55" s="1299">
        <v>10</v>
      </c>
      <c r="L55" s="1299">
        <v>2</v>
      </c>
      <c r="M55" s="1299">
        <v>4</v>
      </c>
      <c r="N55" s="1299">
        <v>5</v>
      </c>
      <c r="O55" s="1299">
        <v>0</v>
      </c>
      <c r="P55" s="1299">
        <v>21</v>
      </c>
    </row>
    <row r="56" spans="10:16">
      <c r="J56" s="1299" t="s">
        <v>1050</v>
      </c>
      <c r="K56" s="1299">
        <v>2</v>
      </c>
      <c r="L56" s="1299"/>
      <c r="M56" s="1299"/>
      <c r="N56" s="1299">
        <v>3</v>
      </c>
      <c r="O56" s="1299">
        <v>0</v>
      </c>
      <c r="P56" s="1299">
        <v>5</v>
      </c>
    </row>
    <row r="57" spans="10:16">
      <c r="J57" s="1304" t="s">
        <v>925</v>
      </c>
      <c r="K57" s="1306">
        <v>1215</v>
      </c>
      <c r="L57" s="1306">
        <v>100</v>
      </c>
      <c r="M57" s="1306">
        <v>247</v>
      </c>
      <c r="N57" s="1306">
        <v>583</v>
      </c>
      <c r="O57" s="1306">
        <v>30</v>
      </c>
      <c r="P57" s="1306">
        <v>2175</v>
      </c>
    </row>
  </sheetData>
  <mergeCells count="3">
    <mergeCell ref="K4:P4"/>
    <mergeCell ref="J6:P6"/>
    <mergeCell ref="K24:P2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&amp;L&amp;Z&amp;F&amp;R&amp;A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"/>
  <sheetViews>
    <sheetView showGridLines="0" zoomScale="80" zoomScaleNormal="80" workbookViewId="0">
      <selection activeCell="B1" sqref="B1"/>
    </sheetView>
  </sheetViews>
  <sheetFormatPr baseColWidth="10" defaultColWidth="10.7109375" defaultRowHeight="15"/>
  <cols>
    <col min="1" max="1" width="10.7109375" style="100" customWidth="1"/>
    <col min="2" max="2" width="29.28515625" style="100" customWidth="1"/>
    <col min="3" max="14" width="7.42578125" style="100" customWidth="1"/>
    <col min="15" max="16384" width="10.7109375" style="100"/>
  </cols>
  <sheetData>
    <row r="1" spans="1:14" s="242" customFormat="1" ht="31.15" customHeight="1">
      <c r="A1" s="534" t="s">
        <v>829</v>
      </c>
    </row>
    <row r="2" spans="1:14" ht="26.25">
      <c r="A2" s="204"/>
      <c r="B2" s="528" t="s">
        <v>287</v>
      </c>
    </row>
    <row r="3" spans="1:14" s="14" customFormat="1" ht="15.75" thickBot="1"/>
    <row r="4" spans="1:14" ht="15.75" customHeight="1" thickBot="1">
      <c r="B4" s="101"/>
      <c r="C4" s="1593" t="s">
        <v>50</v>
      </c>
      <c r="D4" s="1626"/>
      <c r="E4" s="1626"/>
      <c r="F4" s="1594"/>
      <c r="G4" s="1593" t="s">
        <v>185</v>
      </c>
      <c r="H4" s="1626"/>
      <c r="I4" s="1626"/>
      <c r="J4" s="1594"/>
      <c r="K4" s="1627" t="s">
        <v>51</v>
      </c>
      <c r="L4" s="1628"/>
      <c r="M4" s="1628"/>
      <c r="N4" s="1629"/>
    </row>
    <row r="5" spans="1:14" ht="15.75" thickBot="1">
      <c r="B5" s="149" t="s">
        <v>250</v>
      </c>
      <c r="C5" s="1098">
        <v>2014</v>
      </c>
      <c r="D5" s="1099">
        <v>2015</v>
      </c>
      <c r="E5" s="1066">
        <v>2016</v>
      </c>
      <c r="F5" s="220">
        <v>2017</v>
      </c>
      <c r="G5" s="1098">
        <v>2014</v>
      </c>
      <c r="H5" s="1099">
        <v>2015</v>
      </c>
      <c r="I5" s="1066">
        <v>2016</v>
      </c>
      <c r="J5" s="220">
        <v>2017</v>
      </c>
      <c r="K5" s="1098">
        <v>2014</v>
      </c>
      <c r="L5" s="1099">
        <v>2015</v>
      </c>
      <c r="M5" s="1066">
        <v>2016</v>
      </c>
      <c r="N5" s="220">
        <v>2017</v>
      </c>
    </row>
    <row r="6" spans="1:14" ht="15.75" thickBot="1">
      <c r="B6" s="87" t="s">
        <v>142</v>
      </c>
      <c r="C6" s="1100">
        <v>67.580166210200005</v>
      </c>
      <c r="D6" s="1101">
        <v>49.433627076999997</v>
      </c>
      <c r="E6" s="1102">
        <v>40.342305508190002</v>
      </c>
      <c r="F6" s="82">
        <v>35.717786788029997</v>
      </c>
      <c r="G6" s="88">
        <v>0</v>
      </c>
      <c r="H6" s="88">
        <v>0</v>
      </c>
      <c r="I6" s="88">
        <v>0</v>
      </c>
      <c r="J6" s="82">
        <v>0</v>
      </c>
      <c r="K6" s="88">
        <v>67.580166210200005</v>
      </c>
      <c r="L6" s="88">
        <v>49.433627076999997</v>
      </c>
      <c r="M6" s="88">
        <v>40.342305508190002</v>
      </c>
      <c r="N6" s="82">
        <v>35.717786788029997</v>
      </c>
    </row>
    <row r="7" spans="1:14">
      <c r="B7" s="71" t="s">
        <v>134</v>
      </c>
      <c r="C7" s="1103">
        <v>0</v>
      </c>
      <c r="D7" s="1104">
        <v>0</v>
      </c>
      <c r="E7" s="89">
        <v>0</v>
      </c>
      <c r="F7" s="90">
        <v>0</v>
      </c>
      <c r="G7" s="89">
        <v>0</v>
      </c>
      <c r="H7" s="89">
        <v>0</v>
      </c>
      <c r="I7" s="89">
        <v>0</v>
      </c>
      <c r="J7" s="90">
        <v>0</v>
      </c>
      <c r="K7" s="89">
        <v>0</v>
      </c>
      <c r="L7" s="89">
        <v>0</v>
      </c>
      <c r="M7" s="89">
        <v>0</v>
      </c>
      <c r="N7" s="90">
        <v>0</v>
      </c>
    </row>
    <row r="8" spans="1:14">
      <c r="B8" s="72" t="s">
        <v>135</v>
      </c>
      <c r="C8" s="1105">
        <v>2.8976821282</v>
      </c>
      <c r="D8" s="1106">
        <v>2.3764476079999999</v>
      </c>
      <c r="E8" s="59">
        <v>3.7268766711600003</v>
      </c>
      <c r="F8" s="170">
        <v>3.8218466439999998</v>
      </c>
      <c r="G8" s="59">
        <v>0</v>
      </c>
      <c r="H8" s="59">
        <v>0</v>
      </c>
      <c r="I8" s="59">
        <v>0</v>
      </c>
      <c r="J8" s="170">
        <v>0</v>
      </c>
      <c r="K8" s="59">
        <v>2.8976821282</v>
      </c>
      <c r="L8" s="59">
        <v>2.3764476079999999</v>
      </c>
      <c r="M8" s="59">
        <v>3.7268766711600003</v>
      </c>
      <c r="N8" s="170">
        <v>3.8218466439999998</v>
      </c>
    </row>
    <row r="9" spans="1:14" ht="15.75" thickBot="1">
      <c r="B9" s="71" t="s">
        <v>208</v>
      </c>
      <c r="C9" s="1103">
        <v>64.682484082000002</v>
      </c>
      <c r="D9" s="1104">
        <v>47.057179468999998</v>
      </c>
      <c r="E9" s="61">
        <v>36.615428837030002</v>
      </c>
      <c r="F9" s="171">
        <v>31.89594014403</v>
      </c>
      <c r="G9" s="61">
        <v>0</v>
      </c>
      <c r="H9" s="61">
        <v>0</v>
      </c>
      <c r="I9" s="61">
        <v>0</v>
      </c>
      <c r="J9" s="171">
        <v>0</v>
      </c>
      <c r="K9" s="61">
        <v>64.682484082000002</v>
      </c>
      <c r="L9" s="61">
        <v>47.057179468999998</v>
      </c>
      <c r="M9" s="61">
        <v>36.615428837030002</v>
      </c>
      <c r="N9" s="171">
        <v>31.89594014403</v>
      </c>
    </row>
    <row r="10" spans="1:14" ht="15.75" thickBot="1">
      <c r="B10" s="87" t="s">
        <v>143</v>
      </c>
      <c r="C10" s="1100">
        <v>8.9071016452000009</v>
      </c>
      <c r="D10" s="1101">
        <v>9.8207133890999998</v>
      </c>
      <c r="E10" s="88">
        <v>14.675402559739998</v>
      </c>
      <c r="F10" s="82">
        <v>8.0883663071300003</v>
      </c>
      <c r="G10" s="88">
        <v>2.3241015420000002</v>
      </c>
      <c r="H10" s="88">
        <v>2.4464525130000001</v>
      </c>
      <c r="I10" s="88">
        <v>1.7405060370000001</v>
      </c>
      <c r="J10" s="82">
        <v>1.470692908</v>
      </c>
      <c r="K10" s="88">
        <v>11.2312031872</v>
      </c>
      <c r="L10" s="88">
        <v>12.2671659021</v>
      </c>
      <c r="M10" s="88">
        <v>16.41590859674</v>
      </c>
      <c r="N10" s="82">
        <v>9.5590592151299987</v>
      </c>
    </row>
    <row r="11" spans="1:14">
      <c r="B11" s="71" t="s">
        <v>134</v>
      </c>
      <c r="C11" s="1103">
        <v>0</v>
      </c>
      <c r="D11" s="1104">
        <v>0</v>
      </c>
      <c r="E11" s="89">
        <v>0</v>
      </c>
      <c r="F11" s="90">
        <v>0</v>
      </c>
      <c r="G11" s="89">
        <v>0</v>
      </c>
      <c r="H11" s="89">
        <v>0</v>
      </c>
      <c r="I11" s="89">
        <v>0</v>
      </c>
      <c r="J11" s="90">
        <v>0</v>
      </c>
      <c r="K11" s="89">
        <v>0</v>
      </c>
      <c r="L11" s="89">
        <v>0</v>
      </c>
      <c r="M11" s="89">
        <v>0</v>
      </c>
      <c r="N11" s="90">
        <v>0</v>
      </c>
    </row>
    <row r="12" spans="1:14">
      <c r="B12" s="72" t="s">
        <v>135</v>
      </c>
      <c r="C12" s="1105">
        <v>0.58703876089999996</v>
      </c>
      <c r="D12" s="1106">
        <v>0.40604294359999998</v>
      </c>
      <c r="E12" s="59">
        <v>8.30260726E-2</v>
      </c>
      <c r="F12" s="170">
        <v>0.16276199999999999</v>
      </c>
      <c r="G12" s="59">
        <v>2.3241015420000002</v>
      </c>
      <c r="H12" s="59">
        <v>2.4464525130000001</v>
      </c>
      <c r="I12" s="59">
        <v>1.7405060370000001</v>
      </c>
      <c r="J12" s="170">
        <v>1.470692908</v>
      </c>
      <c r="K12" s="59">
        <v>2.9111403029000003</v>
      </c>
      <c r="L12" s="59">
        <v>2.8524954566000003</v>
      </c>
      <c r="M12" s="59">
        <v>1.8235321096000001</v>
      </c>
      <c r="N12" s="170">
        <v>1.633454908</v>
      </c>
    </row>
    <row r="13" spans="1:14" ht="15.75" thickBot="1">
      <c r="B13" s="71" t="s">
        <v>208</v>
      </c>
      <c r="C13" s="1103">
        <v>8.3200628843000004</v>
      </c>
      <c r="D13" s="1104">
        <v>9.4146704455000005</v>
      </c>
      <c r="E13" s="61">
        <v>14.592376487139999</v>
      </c>
      <c r="F13" s="171">
        <v>7.9256043071299995</v>
      </c>
      <c r="G13" s="61">
        <v>0</v>
      </c>
      <c r="H13" s="61">
        <v>0</v>
      </c>
      <c r="I13" s="61">
        <v>0</v>
      </c>
      <c r="J13" s="171">
        <v>0</v>
      </c>
      <c r="K13" s="61">
        <v>8.3200628843000004</v>
      </c>
      <c r="L13" s="61">
        <v>9.4146704455000005</v>
      </c>
      <c r="M13" s="61">
        <v>14.592376487139999</v>
      </c>
      <c r="N13" s="171">
        <v>7.9256043071299995</v>
      </c>
    </row>
    <row r="14" spans="1:14" ht="15.75" thickBot="1">
      <c r="B14" s="87" t="s">
        <v>47</v>
      </c>
      <c r="C14" s="1100">
        <v>174.3567599799</v>
      </c>
      <c r="D14" s="1101">
        <v>141.85829766090001</v>
      </c>
      <c r="E14" s="88">
        <v>118.02267493380998</v>
      </c>
      <c r="F14" s="82">
        <v>79.015518668910005</v>
      </c>
      <c r="G14" s="88">
        <v>7.4449309999999995</v>
      </c>
      <c r="H14" s="88">
        <v>7.4112179999999999</v>
      </c>
      <c r="I14" s="88">
        <v>6.558827</v>
      </c>
      <c r="J14" s="82">
        <v>4.2669980000000001</v>
      </c>
      <c r="K14" s="88">
        <v>181.8016909799</v>
      </c>
      <c r="L14" s="88">
        <v>149.2695156609</v>
      </c>
      <c r="M14" s="88">
        <v>124.58150193380999</v>
      </c>
      <c r="N14" s="82">
        <v>83.282516668909992</v>
      </c>
    </row>
    <row r="15" spans="1:14">
      <c r="B15" s="71" t="s">
        <v>134</v>
      </c>
      <c r="C15" s="1103">
        <v>6.3543169999999996E-2</v>
      </c>
      <c r="D15" s="1104">
        <v>0</v>
      </c>
      <c r="E15" s="89">
        <v>0</v>
      </c>
      <c r="F15" s="90">
        <v>0</v>
      </c>
      <c r="G15" s="89">
        <v>0</v>
      </c>
      <c r="H15" s="89">
        <v>0</v>
      </c>
      <c r="I15" s="89">
        <v>0</v>
      </c>
      <c r="J15" s="90">
        <v>0</v>
      </c>
      <c r="K15" s="89">
        <v>6.3543169999999996E-2</v>
      </c>
      <c r="L15" s="89">
        <v>0</v>
      </c>
      <c r="M15" s="89">
        <v>0</v>
      </c>
      <c r="N15" s="90">
        <v>0</v>
      </c>
    </row>
    <row r="16" spans="1:14">
      <c r="B16" s="72" t="s">
        <v>135</v>
      </c>
      <c r="C16" s="1105">
        <v>2.2237342429</v>
      </c>
      <c r="D16" s="1106">
        <v>2.9632926938999997</v>
      </c>
      <c r="E16" s="59">
        <v>1.2703469558700002</v>
      </c>
      <c r="F16" s="170">
        <v>2.0473241043100003</v>
      </c>
      <c r="G16" s="59">
        <v>5.0569189999999997</v>
      </c>
      <c r="H16" s="59">
        <v>7.0762049999999999</v>
      </c>
      <c r="I16" s="59">
        <v>6.558827</v>
      </c>
      <c r="J16" s="170">
        <v>4.2669980000000001</v>
      </c>
      <c r="K16" s="59">
        <v>7.2806532428999997</v>
      </c>
      <c r="L16" s="59">
        <v>10.0394976939</v>
      </c>
      <c r="M16" s="59">
        <v>7.82917395587</v>
      </c>
      <c r="N16" s="170">
        <v>6.3143221043100004</v>
      </c>
    </row>
    <row r="17" spans="1:14" ht="15.75" thickBot="1">
      <c r="B17" s="71" t="s">
        <v>208</v>
      </c>
      <c r="C17" s="1103">
        <v>172.06948256699999</v>
      </c>
      <c r="D17" s="1104">
        <v>138.89500496700001</v>
      </c>
      <c r="E17" s="61">
        <v>116.75232797793998</v>
      </c>
      <c r="F17" s="171">
        <v>76.968194564599997</v>
      </c>
      <c r="G17" s="61">
        <v>2.3880119999999998</v>
      </c>
      <c r="H17" s="61">
        <v>0.33501300000000001</v>
      </c>
      <c r="I17" s="61">
        <v>0</v>
      </c>
      <c r="J17" s="171">
        <v>0</v>
      </c>
      <c r="K17" s="61">
        <v>174.457494567</v>
      </c>
      <c r="L17" s="61">
        <v>139.23001796700001</v>
      </c>
      <c r="M17" s="61">
        <v>116.75232797793998</v>
      </c>
      <c r="N17" s="171">
        <v>76.968194564599997</v>
      </c>
    </row>
    <row r="18" spans="1:14" ht="15.75" thickBot="1">
      <c r="B18" s="87" t="s">
        <v>126</v>
      </c>
      <c r="C18" s="1100">
        <v>235.12982147789998</v>
      </c>
      <c r="D18" s="1101">
        <v>180.90396064160001</v>
      </c>
      <c r="E18" s="88">
        <v>198.12284962426997</v>
      </c>
      <c r="F18" s="82">
        <v>221.12076682018002</v>
      </c>
      <c r="G18" s="88">
        <v>5.3495840000000001</v>
      </c>
      <c r="H18" s="88">
        <v>7.0762049999999999</v>
      </c>
      <c r="I18" s="88">
        <v>6.558827</v>
      </c>
      <c r="J18" s="82">
        <v>4.2669980000000001</v>
      </c>
      <c r="K18" s="88">
        <v>240.47940547789997</v>
      </c>
      <c r="L18" s="88">
        <v>187.9801656416</v>
      </c>
      <c r="M18" s="88">
        <v>204.68167662426998</v>
      </c>
      <c r="N18" s="82">
        <v>225.38776482018002</v>
      </c>
    </row>
    <row r="19" spans="1:14">
      <c r="B19" s="71" t="s">
        <v>134</v>
      </c>
      <c r="C19" s="1103">
        <v>4.0267845879999999</v>
      </c>
      <c r="D19" s="1104">
        <v>5.4721122646999998</v>
      </c>
      <c r="E19" s="89">
        <v>7.0361567594599999</v>
      </c>
      <c r="F19" s="90">
        <v>6.8688226347699999</v>
      </c>
      <c r="G19" s="89">
        <v>0</v>
      </c>
      <c r="H19" s="89">
        <v>0</v>
      </c>
      <c r="I19" s="89">
        <v>0</v>
      </c>
      <c r="J19" s="90">
        <v>0</v>
      </c>
      <c r="K19" s="89">
        <v>4.0267845879999999</v>
      </c>
      <c r="L19" s="89">
        <v>5.4721122646999998</v>
      </c>
      <c r="M19" s="89">
        <v>7.0361567594599999</v>
      </c>
      <c r="N19" s="90">
        <v>6.8688226347699999</v>
      </c>
    </row>
    <row r="20" spans="1:14">
      <c r="B20" s="72" t="s">
        <v>135</v>
      </c>
      <c r="C20" s="1105">
        <v>2.2237342429</v>
      </c>
      <c r="D20" s="1106">
        <v>2.9632926938999997</v>
      </c>
      <c r="E20" s="59">
        <v>1.2703469558700002</v>
      </c>
      <c r="F20" s="170">
        <v>2.0473241043100003</v>
      </c>
      <c r="G20" s="59">
        <v>5.0569189999999997</v>
      </c>
      <c r="H20" s="59">
        <v>7.0762049999999999</v>
      </c>
      <c r="I20" s="59">
        <v>6.558827</v>
      </c>
      <c r="J20" s="170">
        <v>4.2669980000000001</v>
      </c>
      <c r="K20" s="59">
        <v>7.2806532428999997</v>
      </c>
      <c r="L20" s="59">
        <v>10.0394976939</v>
      </c>
      <c r="M20" s="59">
        <v>7.82917395587</v>
      </c>
      <c r="N20" s="170">
        <v>6.3143221043100004</v>
      </c>
    </row>
    <row r="21" spans="1:14" ht="15.75" thickBot="1">
      <c r="B21" s="71" t="s">
        <v>208</v>
      </c>
      <c r="C21" s="1103">
        <v>228.87930264699997</v>
      </c>
      <c r="D21" s="1104">
        <v>172.46855568300001</v>
      </c>
      <c r="E21" s="61">
        <v>189.81634590893998</v>
      </c>
      <c r="F21" s="171">
        <v>212.20462008110002</v>
      </c>
      <c r="G21" s="61">
        <v>0.29266500000000001</v>
      </c>
      <c r="H21" s="61">
        <v>0</v>
      </c>
      <c r="I21" s="61">
        <v>0</v>
      </c>
      <c r="J21" s="171">
        <v>0</v>
      </c>
      <c r="K21" s="61">
        <v>229.17196764699997</v>
      </c>
      <c r="L21" s="61">
        <v>172.46855568300001</v>
      </c>
      <c r="M21" s="61">
        <v>189.81634590893998</v>
      </c>
      <c r="N21" s="171">
        <v>212.20462008110002</v>
      </c>
    </row>
    <row r="22" spans="1:14" ht="15.75" thickBot="1">
      <c r="B22" s="87" t="s">
        <v>144</v>
      </c>
      <c r="C22" s="1100">
        <v>13.9337034561</v>
      </c>
      <c r="D22" s="1101">
        <v>18.301121631300003</v>
      </c>
      <c r="E22" s="88">
        <v>29.063803928539997</v>
      </c>
      <c r="F22" s="82">
        <v>46.35459983050999</v>
      </c>
      <c r="G22" s="88">
        <v>0.18111000000000002</v>
      </c>
      <c r="H22" s="88">
        <v>0.140261</v>
      </c>
      <c r="I22" s="88">
        <v>0.40894999999999998</v>
      </c>
      <c r="J22" s="82">
        <v>0</v>
      </c>
      <c r="K22" s="88">
        <v>14.1148134561</v>
      </c>
      <c r="L22" s="88">
        <v>18.441382631300002</v>
      </c>
      <c r="M22" s="88">
        <v>29.472753928539998</v>
      </c>
      <c r="N22" s="82">
        <v>46.35459983050999</v>
      </c>
    </row>
    <row r="23" spans="1:14">
      <c r="B23" s="71" t="s">
        <v>134</v>
      </c>
      <c r="C23" s="1103">
        <v>1.1947343999999999E-3</v>
      </c>
      <c r="D23" s="1104">
        <v>9.6983872799999996E-2</v>
      </c>
      <c r="E23" s="89">
        <v>0.11735724054</v>
      </c>
      <c r="F23" s="90">
        <v>0.11775636523000001</v>
      </c>
      <c r="G23" s="89">
        <v>0</v>
      </c>
      <c r="H23" s="89">
        <v>0</v>
      </c>
      <c r="I23" s="89">
        <v>0</v>
      </c>
      <c r="J23" s="90">
        <v>0</v>
      </c>
      <c r="K23" s="89">
        <v>1.1947343999999999E-3</v>
      </c>
      <c r="L23" s="89">
        <v>9.6983872799999996E-2</v>
      </c>
      <c r="M23" s="89">
        <v>0.11735724054</v>
      </c>
      <c r="N23" s="90">
        <v>0.11775636523000001</v>
      </c>
    </row>
    <row r="24" spans="1:14">
      <c r="B24" s="72" t="s">
        <v>135</v>
      </c>
      <c r="C24" s="1105">
        <v>1.617186437</v>
      </c>
      <c r="D24" s="1106">
        <v>0.64271329129999999</v>
      </c>
      <c r="E24" s="59">
        <v>1.1444886056200001</v>
      </c>
      <c r="F24" s="170">
        <v>0.55178865899999996</v>
      </c>
      <c r="G24" s="59">
        <v>0.18111000000000002</v>
      </c>
      <c r="H24" s="59">
        <v>0.140261</v>
      </c>
      <c r="I24" s="59">
        <v>0.40894999999999998</v>
      </c>
      <c r="J24" s="170">
        <v>0</v>
      </c>
      <c r="K24" s="59">
        <v>1.7982964370000001</v>
      </c>
      <c r="L24" s="59">
        <v>0.78297429129999996</v>
      </c>
      <c r="M24" s="59">
        <v>1.55343860562</v>
      </c>
      <c r="N24" s="170">
        <v>0.55178865899999996</v>
      </c>
    </row>
    <row r="25" spans="1:14" ht="15.75" thickBot="1">
      <c r="B25" s="71" t="s">
        <v>208</v>
      </c>
      <c r="C25" s="1103">
        <v>12.315322284700001</v>
      </c>
      <c r="D25" s="1104">
        <v>17.561424467200002</v>
      </c>
      <c r="E25" s="61">
        <v>27.801958082379997</v>
      </c>
      <c r="F25" s="171">
        <v>45.685054806279993</v>
      </c>
      <c r="G25" s="61">
        <v>0</v>
      </c>
      <c r="H25" s="61">
        <v>0</v>
      </c>
      <c r="I25" s="61">
        <v>0</v>
      </c>
      <c r="J25" s="171">
        <v>0</v>
      </c>
      <c r="K25" s="61">
        <v>12.315322284700001</v>
      </c>
      <c r="L25" s="61">
        <v>17.561424467200002</v>
      </c>
      <c r="M25" s="61">
        <v>27.801958082379997</v>
      </c>
      <c r="N25" s="171">
        <v>45.685054806279993</v>
      </c>
    </row>
    <row r="26" spans="1:14" ht="15.75" thickBot="1">
      <c r="B26" s="87" t="s">
        <v>145</v>
      </c>
      <c r="C26" s="1100">
        <v>7.435903860000001E-2</v>
      </c>
      <c r="D26" s="1101">
        <v>0.32475296730000003</v>
      </c>
      <c r="E26" s="88">
        <v>2.2088369E-2</v>
      </c>
      <c r="F26" s="82">
        <v>2.308957E-2</v>
      </c>
      <c r="G26" s="88">
        <v>3.5538462E-2</v>
      </c>
      <c r="H26" s="88">
        <v>2.9772724E-2</v>
      </c>
      <c r="I26" s="88">
        <v>0</v>
      </c>
      <c r="J26" s="82">
        <v>0</v>
      </c>
      <c r="K26" s="88">
        <v>0.1098975006</v>
      </c>
      <c r="L26" s="88">
        <v>0.3545256913</v>
      </c>
      <c r="M26" s="88">
        <v>2.2088369E-2</v>
      </c>
      <c r="N26" s="82">
        <v>2.308957E-2</v>
      </c>
    </row>
    <row r="27" spans="1:14">
      <c r="B27" s="71" t="s">
        <v>134</v>
      </c>
      <c r="C27" s="1107">
        <v>0</v>
      </c>
      <c r="D27" s="89">
        <v>0</v>
      </c>
      <c r="E27" s="89">
        <v>0</v>
      </c>
      <c r="F27" s="90">
        <v>0</v>
      </c>
      <c r="G27" s="89">
        <v>3.5538462E-2</v>
      </c>
      <c r="H27" s="89">
        <v>2.9772724E-2</v>
      </c>
      <c r="I27" s="89">
        <v>0</v>
      </c>
      <c r="J27" s="90">
        <v>0</v>
      </c>
      <c r="K27" s="89">
        <v>3.5538462E-2</v>
      </c>
      <c r="L27" s="89">
        <v>2.9772724E-2</v>
      </c>
      <c r="M27" s="89">
        <v>0</v>
      </c>
      <c r="N27" s="90">
        <v>0</v>
      </c>
    </row>
    <row r="28" spans="1:14">
      <c r="B28" s="72" t="s">
        <v>135</v>
      </c>
      <c r="C28" s="1105">
        <v>2.58842497E-2</v>
      </c>
      <c r="D28" s="59">
        <v>3.1884815699999999E-2</v>
      </c>
      <c r="E28" s="59">
        <v>2.2088369E-2</v>
      </c>
      <c r="F28" s="170">
        <v>2.308957E-2</v>
      </c>
      <c r="G28" s="59">
        <v>0</v>
      </c>
      <c r="H28" s="59">
        <v>0</v>
      </c>
      <c r="I28" s="59">
        <v>0</v>
      </c>
      <c r="J28" s="170">
        <v>0</v>
      </c>
      <c r="K28" s="59">
        <v>2.58842497E-2</v>
      </c>
      <c r="L28" s="59">
        <v>3.1884815699999999E-2</v>
      </c>
      <c r="M28" s="59">
        <v>2.2088369E-2</v>
      </c>
      <c r="N28" s="170">
        <v>2.308957E-2</v>
      </c>
    </row>
    <row r="29" spans="1:14" ht="15.75" thickBot="1">
      <c r="B29" s="71" t="s">
        <v>208</v>
      </c>
      <c r="C29" s="1103">
        <v>4.8474788900000003E-2</v>
      </c>
      <c r="D29" s="61">
        <v>0.29286815160000002</v>
      </c>
      <c r="E29" s="61">
        <v>0</v>
      </c>
      <c r="F29" s="171">
        <v>0</v>
      </c>
      <c r="G29" s="61">
        <v>0</v>
      </c>
      <c r="H29" s="61">
        <v>0</v>
      </c>
      <c r="I29" s="61">
        <v>0</v>
      </c>
      <c r="J29" s="171">
        <v>0</v>
      </c>
      <c r="K29" s="61">
        <v>4.8474788900000003E-2</v>
      </c>
      <c r="L29" s="61">
        <v>0.29286815160000002</v>
      </c>
      <c r="M29" s="61">
        <v>0</v>
      </c>
      <c r="N29" s="171">
        <v>0</v>
      </c>
    </row>
    <row r="30" spans="1:14" ht="15.75" thickBot="1">
      <c r="B30" s="87" t="s">
        <v>974</v>
      </c>
      <c r="C30" s="1100">
        <v>500.55136835299993</v>
      </c>
      <c r="D30" s="1108">
        <v>400.78005136600001</v>
      </c>
      <c r="E30" s="88">
        <v>402.45265134544002</v>
      </c>
      <c r="F30" s="82">
        <v>390.56564824314995</v>
      </c>
      <c r="G30" s="88">
        <v>12.259588003999999</v>
      </c>
      <c r="H30" s="88">
        <v>10.453933989000001</v>
      </c>
      <c r="I30" s="88">
        <v>9.1123603109999998</v>
      </c>
      <c r="J30" s="82">
        <v>6.3018049620000003</v>
      </c>
      <c r="K30" s="88">
        <v>512.8109563569999</v>
      </c>
      <c r="L30" s="88">
        <v>411.23398535500002</v>
      </c>
      <c r="M30" s="88">
        <v>411.56501165643999</v>
      </c>
      <c r="N30" s="82">
        <v>396.86745320514996</v>
      </c>
    </row>
    <row r="32" spans="1:14" s="196" customFormat="1">
      <c r="A32" s="205"/>
      <c r="B32" s="205" t="s">
        <v>923</v>
      </c>
      <c r="C32" s="205"/>
      <c r="D32" s="205"/>
      <c r="E32" s="205"/>
      <c r="F32" s="205"/>
      <c r="G32" s="205"/>
    </row>
    <row r="33" spans="2:2">
      <c r="B33" s="100" t="s">
        <v>921</v>
      </c>
    </row>
  </sheetData>
  <mergeCells count="3">
    <mergeCell ref="C4:F4"/>
    <mergeCell ref="G4:J4"/>
    <mergeCell ref="K4:N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2" orientation="landscape" r:id="rId1"/>
  <headerFooter>
    <oddFooter>&amp;L&amp;Z&amp;F&amp;R&amp;A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  <col min="2" max="2" width="66.28515625" customWidth="1"/>
    <col min="3" max="3" width="6.28515625" bestFit="1" customWidth="1"/>
    <col min="4" max="4" width="5.5703125" bestFit="1" customWidth="1"/>
    <col min="5" max="5" width="5.7109375" bestFit="1" customWidth="1"/>
    <col min="6" max="6" width="6.28515625" bestFit="1" customWidth="1"/>
    <col min="7" max="7" width="5.7109375" bestFit="1" customWidth="1"/>
    <col min="8" max="14" width="5.5703125" bestFit="1" customWidth="1"/>
    <col min="15" max="15" width="6.42578125" customWidth="1"/>
    <col min="16" max="16" width="4.85546875" bestFit="1" customWidth="1"/>
    <col min="17" max="17" width="5.140625" bestFit="1" customWidth="1"/>
    <col min="18" max="19" width="6" bestFit="1" customWidth="1"/>
    <col min="20" max="20" width="5.140625" bestFit="1" customWidth="1"/>
    <col min="21" max="21" width="5.7109375" bestFit="1" customWidth="1"/>
    <col min="22" max="22" width="6" bestFit="1" customWidth="1"/>
    <col min="23" max="23" width="5.140625" bestFit="1" customWidth="1"/>
    <col min="24" max="24" width="4.85546875" bestFit="1" customWidth="1"/>
    <col min="25" max="25" width="6" bestFit="1" customWidth="1"/>
    <col min="26" max="31" width="7.7109375" customWidth="1"/>
  </cols>
  <sheetData>
    <row r="1" spans="1:21" ht="31.15" customHeight="1">
      <c r="A1" s="534" t="s">
        <v>829</v>
      </c>
      <c r="B1" s="100"/>
      <c r="C1" s="100"/>
      <c r="D1" s="100"/>
      <c r="E1" s="100"/>
      <c r="F1" s="100"/>
      <c r="G1" s="100"/>
      <c r="H1" s="100"/>
    </row>
    <row r="2" spans="1:21" s="100" customFormat="1" ht="23.25">
      <c r="B2" s="528" t="s">
        <v>288</v>
      </c>
      <c r="E2" s="528"/>
    </row>
    <row r="3" spans="1:21" s="95" customFormat="1" ht="15.75" thickBot="1">
      <c r="A3" s="109"/>
      <c r="C3" s="110"/>
      <c r="D3" s="110"/>
      <c r="E3" s="110"/>
      <c r="F3" s="110"/>
      <c r="G3" s="110"/>
      <c r="H3" s="110"/>
      <c r="I3" s="110"/>
      <c r="J3" s="110"/>
      <c r="K3" s="110"/>
      <c r="L3" s="111"/>
      <c r="M3" s="111"/>
      <c r="N3" s="111"/>
      <c r="O3" s="111"/>
      <c r="P3" s="111"/>
      <c r="Q3" s="111"/>
      <c r="R3" s="111"/>
      <c r="S3" s="111"/>
      <c r="T3" s="111"/>
      <c r="U3" s="110"/>
    </row>
    <row r="4" spans="1:21" s="95" customFormat="1" ht="15" customHeight="1" thickBot="1">
      <c r="A4" s="109"/>
      <c r="B4" s="242"/>
      <c r="C4" s="161">
        <v>2015</v>
      </c>
      <c r="D4" s="1630">
        <v>2016</v>
      </c>
      <c r="E4" s="1631"/>
      <c r="F4" s="1631"/>
      <c r="G4" s="1632"/>
      <c r="H4" s="1630">
        <v>2017</v>
      </c>
      <c r="I4" s="1631"/>
      <c r="J4" s="1631"/>
      <c r="K4" s="1632"/>
      <c r="L4" s="111"/>
      <c r="M4" s="111"/>
      <c r="N4" s="111"/>
      <c r="O4" s="111"/>
      <c r="P4" s="111"/>
      <c r="Q4" s="111"/>
      <c r="R4" s="111"/>
      <c r="S4" s="111"/>
      <c r="T4" s="111"/>
      <c r="U4" s="110"/>
    </row>
    <row r="5" spans="1:21" ht="15.75" thickBot="1">
      <c r="B5" s="102"/>
      <c r="C5" s="1115" t="s">
        <v>176</v>
      </c>
      <c r="D5" s="1116" t="s">
        <v>177</v>
      </c>
      <c r="E5" s="1117" t="s">
        <v>103</v>
      </c>
      <c r="F5" s="1117" t="s">
        <v>175</v>
      </c>
      <c r="G5" s="1118" t="s">
        <v>176</v>
      </c>
      <c r="H5" s="1116" t="s">
        <v>177</v>
      </c>
      <c r="I5" s="1117" t="s">
        <v>103</v>
      </c>
      <c r="J5" s="1117" t="s">
        <v>175</v>
      </c>
      <c r="K5" s="1118" t="s">
        <v>176</v>
      </c>
    </row>
    <row r="6" spans="1:21" ht="15.75" thickBot="1">
      <c r="B6" s="101"/>
      <c r="C6" s="1633" t="s">
        <v>50</v>
      </c>
      <c r="D6" s="1634"/>
      <c r="E6" s="1634"/>
      <c r="F6" s="1634"/>
      <c r="G6" s="1634"/>
      <c r="H6" s="1634"/>
      <c r="I6" s="1634"/>
      <c r="J6" s="1634"/>
      <c r="K6" s="1635"/>
    </row>
    <row r="7" spans="1:21">
      <c r="B7" s="1110" t="s">
        <v>1026</v>
      </c>
      <c r="C7" s="178">
        <v>1470.26933755</v>
      </c>
      <c r="D7" s="171">
        <v>1853.246057584</v>
      </c>
      <c r="E7" s="171">
        <v>1621.3441945898799</v>
      </c>
      <c r="F7" s="171">
        <v>1555.57036366844</v>
      </c>
      <c r="G7" s="171">
        <v>1407.5943952314901</v>
      </c>
      <c r="H7" s="171">
        <v>1443.3652010685801</v>
      </c>
      <c r="I7" s="171">
        <v>1359.46791061149</v>
      </c>
      <c r="J7" s="171">
        <v>1407.5803183180101</v>
      </c>
      <c r="K7" s="171">
        <v>1165.8387173677099</v>
      </c>
    </row>
    <row r="8" spans="1:21" ht="15.75" thickBot="1">
      <c r="B8" s="1111" t="s">
        <v>1027</v>
      </c>
      <c r="C8" s="1119">
        <v>378.34864099999999</v>
      </c>
      <c r="D8" s="92">
        <v>352.77579799999995</v>
      </c>
      <c r="E8" s="92">
        <v>366.16217599999993</v>
      </c>
      <c r="F8" s="92">
        <v>346.64126700000003</v>
      </c>
      <c r="G8" s="92">
        <v>374.90172000000001</v>
      </c>
      <c r="H8" s="92">
        <v>353.59146000000004</v>
      </c>
      <c r="I8" s="92">
        <v>231.09411999999998</v>
      </c>
      <c r="J8" s="92">
        <v>178.62603200000001</v>
      </c>
      <c r="K8" s="92">
        <v>179.90158</v>
      </c>
    </row>
    <row r="9" spans="1:21" ht="15.75" thickBot="1">
      <c r="B9" s="242"/>
      <c r="C9" s="1636" t="s">
        <v>185</v>
      </c>
      <c r="D9" s="1637"/>
      <c r="E9" s="1637"/>
      <c r="F9" s="1637"/>
      <c r="G9" s="1637"/>
      <c r="H9" s="1637"/>
      <c r="I9" s="1637"/>
      <c r="J9" s="1637"/>
      <c r="K9" s="1638"/>
    </row>
    <row r="10" spans="1:21">
      <c r="B10" s="1110" t="s">
        <v>1026</v>
      </c>
      <c r="C10" s="178">
        <v>97.659987304400019</v>
      </c>
      <c r="D10" s="171">
        <v>113.66275012600001</v>
      </c>
      <c r="E10" s="171">
        <v>119.68404788799999</v>
      </c>
      <c r="F10" s="171">
        <v>115.12949726400001</v>
      </c>
      <c r="G10" s="171">
        <v>89.100160813000002</v>
      </c>
      <c r="H10" s="171">
        <v>95.932772883999988</v>
      </c>
      <c r="I10" s="171">
        <v>89.675683995</v>
      </c>
      <c r="J10" s="171">
        <v>81.737668518000007</v>
      </c>
      <c r="K10" s="171">
        <v>69.971414404000001</v>
      </c>
    </row>
    <row r="11" spans="1:21" ht="15.75" customHeight="1" thickBot="1">
      <c r="B11" s="1111" t="s">
        <v>1027</v>
      </c>
      <c r="C11" s="1119">
        <v>36.102565000000006</v>
      </c>
      <c r="D11" s="92">
        <v>40.628219999999999</v>
      </c>
      <c r="E11" s="92">
        <v>47.986963000000003</v>
      </c>
      <c r="F11" s="92">
        <v>47.292313999999998</v>
      </c>
      <c r="G11" s="92">
        <v>51.510654999999993</v>
      </c>
      <c r="H11" s="92">
        <v>68.778742000000008</v>
      </c>
      <c r="I11" s="92">
        <v>22.579720999999999</v>
      </c>
      <c r="J11" s="92">
        <v>23.554902000000002</v>
      </c>
      <c r="K11" s="92">
        <v>21.801142000000002</v>
      </c>
    </row>
    <row r="12" spans="1:21" ht="15.75" thickBot="1">
      <c r="B12" s="242"/>
      <c r="C12" s="1636" t="s">
        <v>51</v>
      </c>
      <c r="D12" s="1637"/>
      <c r="E12" s="1637"/>
      <c r="F12" s="1637"/>
      <c r="G12" s="1637"/>
      <c r="H12" s="1637"/>
      <c r="I12" s="1637"/>
      <c r="J12" s="1637"/>
      <c r="K12" s="1638"/>
    </row>
    <row r="13" spans="1:21">
      <c r="B13" s="1110" t="s">
        <v>1026</v>
      </c>
      <c r="C13" s="178">
        <v>1567.9293248544</v>
      </c>
      <c r="D13" s="171">
        <v>1966.90880771</v>
      </c>
      <c r="E13" s="171">
        <v>1741.0282424778798</v>
      </c>
      <c r="F13" s="171">
        <v>1670.6998609324401</v>
      </c>
      <c r="G13" s="171">
        <v>1496.6945560444901</v>
      </c>
      <c r="H13" s="171">
        <v>1539.2979739525802</v>
      </c>
      <c r="I13" s="171">
        <v>1449.1435946064901</v>
      </c>
      <c r="J13" s="171">
        <v>1489.31798683601</v>
      </c>
      <c r="K13" s="171">
        <v>1235.8101317717098</v>
      </c>
    </row>
    <row r="14" spans="1:21" ht="15.75" thickBot="1">
      <c r="B14" s="1111" t="s">
        <v>1027</v>
      </c>
      <c r="C14" s="1119">
        <v>414.45120600000001</v>
      </c>
      <c r="D14" s="92">
        <v>393.40401799999995</v>
      </c>
      <c r="E14" s="92">
        <v>414.14913899999993</v>
      </c>
      <c r="F14" s="92">
        <v>393.933581</v>
      </c>
      <c r="G14" s="92">
        <v>426.412375</v>
      </c>
      <c r="H14" s="92">
        <v>422.37020200000006</v>
      </c>
      <c r="I14" s="92">
        <v>253.67384099999998</v>
      </c>
      <c r="J14" s="92">
        <v>202.18093400000001</v>
      </c>
      <c r="K14" s="92">
        <v>201.70272199999999</v>
      </c>
    </row>
    <row r="16" spans="1:21">
      <c r="B16" s="205" t="s">
        <v>923</v>
      </c>
    </row>
    <row r="17" spans="2:2">
      <c r="B17" s="242" t="s">
        <v>921</v>
      </c>
    </row>
  </sheetData>
  <mergeCells count="5">
    <mergeCell ref="D4:G4"/>
    <mergeCell ref="H4:K4"/>
    <mergeCell ref="C6:K6"/>
    <mergeCell ref="C9:K9"/>
    <mergeCell ref="C12:K12"/>
  </mergeCells>
  <conditionalFormatting sqref="L3:T4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{ED7C1237-E780-4800-B78A-6D6A127360E4}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7C1237-E780-4800-B78A-6D6A127360E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L3:T4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"/>
  <sheetViews>
    <sheetView showGridLines="0" zoomScaleNormal="100" zoomScaleSheetLayoutView="100" workbookViewId="0">
      <selection activeCell="B1" sqref="B1"/>
    </sheetView>
  </sheetViews>
  <sheetFormatPr baseColWidth="10" defaultRowHeight="15"/>
  <cols>
    <col min="1" max="1" width="10.7109375" customWidth="1"/>
    <col min="2" max="2" width="20.5703125" customWidth="1"/>
    <col min="3" max="4" width="6.5703125" bestFit="1" customWidth="1"/>
    <col min="5" max="6" width="5.7109375" bestFit="1" customWidth="1"/>
    <col min="7" max="8" width="4.7109375" customWidth="1"/>
    <col min="9" max="10" width="5.28515625" customWidth="1"/>
    <col min="11" max="12" width="5.7109375" bestFit="1" customWidth="1"/>
  </cols>
  <sheetData>
    <row r="1" spans="1:12" s="196" customFormat="1" ht="31.15" customHeight="1">
      <c r="A1" s="534" t="s">
        <v>829</v>
      </c>
    </row>
    <row r="2" spans="1:12" ht="23.25">
      <c r="A2" s="242"/>
      <c r="B2" s="528" t="s">
        <v>251</v>
      </c>
    </row>
    <row r="3" spans="1:12" s="242" customFormat="1" ht="24" thickBot="1">
      <c r="B3" s="528"/>
    </row>
    <row r="4" spans="1:12" s="100" customFormat="1" ht="15.75" customHeight="1" thickBot="1">
      <c r="A4" s="242"/>
      <c r="B4" s="242"/>
      <c r="C4" s="1639" t="s">
        <v>219</v>
      </c>
      <c r="D4" s="1640"/>
      <c r="E4" s="1640"/>
      <c r="F4" s="1640"/>
      <c r="G4" s="1641" t="s">
        <v>210</v>
      </c>
      <c r="H4" s="1642"/>
      <c r="I4" s="1642"/>
      <c r="J4" s="1642"/>
      <c r="K4" s="1642"/>
      <c r="L4" s="1643"/>
    </row>
    <row r="5" spans="1:12" ht="24" customHeight="1" thickBot="1">
      <c r="B5" s="242"/>
      <c r="C5" s="1644" t="s">
        <v>211</v>
      </c>
      <c r="D5" s="1645"/>
      <c r="E5" s="1644" t="s">
        <v>64</v>
      </c>
      <c r="F5" s="1645"/>
      <c r="G5" s="1646" t="s">
        <v>213</v>
      </c>
      <c r="H5" s="1647"/>
      <c r="I5" s="1646" t="s">
        <v>212</v>
      </c>
      <c r="J5" s="1648"/>
      <c r="K5" s="1646" t="s">
        <v>64</v>
      </c>
      <c r="L5" s="1648"/>
    </row>
    <row r="6" spans="1:12" ht="15.75" thickBot="1">
      <c r="B6" s="130" t="s">
        <v>250</v>
      </c>
      <c r="C6" s="161">
        <v>2016</v>
      </c>
      <c r="D6" s="213">
        <v>2017</v>
      </c>
      <c r="E6" s="162">
        <v>2016</v>
      </c>
      <c r="F6" s="213">
        <v>2017</v>
      </c>
      <c r="G6" s="162">
        <v>2016</v>
      </c>
      <c r="H6" s="213">
        <v>2017</v>
      </c>
      <c r="I6" s="162">
        <v>2016</v>
      </c>
      <c r="J6" s="213">
        <v>2017</v>
      </c>
      <c r="K6" s="162">
        <v>2016</v>
      </c>
      <c r="L6" s="213">
        <v>2017</v>
      </c>
    </row>
    <row r="7" spans="1:12">
      <c r="B7" s="1133" t="s">
        <v>158</v>
      </c>
      <c r="C7" s="86">
        <v>45083.25341418117</v>
      </c>
      <c r="D7" s="173">
        <v>44226.781235236864</v>
      </c>
      <c r="E7" s="1120">
        <v>0.6911065825736471</v>
      </c>
      <c r="F7" s="187">
        <v>0.71179295503526019</v>
      </c>
      <c r="G7" s="108">
        <v>481.74628914677999</v>
      </c>
      <c r="H7" s="173">
        <v>360.04573561435006</v>
      </c>
      <c r="I7" s="108">
        <v>467.13403023936002</v>
      </c>
      <c r="J7" s="173">
        <v>353.99353550357995</v>
      </c>
      <c r="K7" s="1120">
        <v>0.61172856879201898</v>
      </c>
      <c r="L7" s="187">
        <v>0.62678258298324563</v>
      </c>
    </row>
    <row r="8" spans="1:12">
      <c r="B8" s="1134" t="s">
        <v>115</v>
      </c>
      <c r="C8" s="60">
        <v>3762.5256714749999</v>
      </c>
      <c r="D8" s="171">
        <v>2688.5217992830303</v>
      </c>
      <c r="E8" s="1121">
        <v>5.7677875080789184E-2</v>
      </c>
      <c r="F8" s="189">
        <v>4.3269503742761665E-2</v>
      </c>
      <c r="G8" s="61">
        <v>64.917607573209992</v>
      </c>
      <c r="H8" s="171">
        <v>57.974301876479998</v>
      </c>
      <c r="I8" s="61">
        <v>77.152794281719991</v>
      </c>
      <c r="J8" s="171">
        <v>71.438008312169998</v>
      </c>
      <c r="K8" s="1121">
        <v>9.159060612685814E-2</v>
      </c>
      <c r="L8" s="189">
        <v>0.11359792847650595</v>
      </c>
    </row>
    <row r="9" spans="1:12">
      <c r="B9" s="1135" t="s">
        <v>159</v>
      </c>
      <c r="C9" s="58">
        <v>14277.562886917169</v>
      </c>
      <c r="D9" s="170">
        <v>13472.488846364819</v>
      </c>
      <c r="E9" s="1122">
        <v>0.21886880264843184</v>
      </c>
      <c r="F9" s="191">
        <v>0.21682840984125801</v>
      </c>
      <c r="G9" s="59">
        <v>202.48706033945996</v>
      </c>
      <c r="H9" s="170">
        <v>124.86075369686</v>
      </c>
      <c r="I9" s="59">
        <v>198.67003604333001</v>
      </c>
      <c r="J9" s="170">
        <v>123.64456902320001</v>
      </c>
      <c r="K9" s="1122">
        <v>0.25861981897755293</v>
      </c>
      <c r="L9" s="191">
        <v>0.21813759321066711</v>
      </c>
    </row>
    <row r="10" spans="1:12">
      <c r="B10" s="1134" t="s">
        <v>160</v>
      </c>
      <c r="C10" s="60">
        <v>1601.8375225201203</v>
      </c>
      <c r="D10" s="171">
        <v>1245.9398838840202</v>
      </c>
      <c r="E10" s="1121">
        <v>2.455546954113326E-2</v>
      </c>
      <c r="F10" s="189">
        <v>2.0052357575583941E-2</v>
      </c>
      <c r="G10" s="61">
        <v>16.764273865810001</v>
      </c>
      <c r="H10" s="171">
        <v>11.191989620730002</v>
      </c>
      <c r="I10" s="61">
        <v>16.252813549420001</v>
      </c>
      <c r="J10" s="171">
        <v>12.722750045980002</v>
      </c>
      <c r="K10" s="1121">
        <v>2.1285609172783784E-2</v>
      </c>
      <c r="L10" s="189">
        <v>2.0992321999607159E-2</v>
      </c>
    </row>
    <row r="11" spans="1:12">
      <c r="B11" s="1135" t="s">
        <v>161</v>
      </c>
      <c r="C11" s="58">
        <v>409.44399925799996</v>
      </c>
      <c r="D11" s="170">
        <v>392.74941721430997</v>
      </c>
      <c r="E11" s="1122">
        <v>6.2765976643884749E-3</v>
      </c>
      <c r="F11" s="191">
        <v>6.3209725071427698E-3</v>
      </c>
      <c r="G11" s="59">
        <v>12.622967807699998</v>
      </c>
      <c r="H11" s="170">
        <v>10.923539394759999</v>
      </c>
      <c r="I11" s="59">
        <v>11.357074917</v>
      </c>
      <c r="J11" s="170">
        <v>10.33286719499</v>
      </c>
      <c r="K11" s="1122">
        <v>1.5459565253753188E-2</v>
      </c>
      <c r="L11" s="191">
        <v>1.8658841279704845E-2</v>
      </c>
    </row>
    <row r="12" spans="1:12" ht="15.75" thickBot="1">
      <c r="B12" s="1134" t="s">
        <v>100</v>
      </c>
      <c r="C12" s="83">
        <v>98.807283131999995</v>
      </c>
      <c r="D12" s="84">
        <v>107.852857676</v>
      </c>
      <c r="E12" s="1123">
        <v>1.51467249161001E-3</v>
      </c>
      <c r="F12" s="1124">
        <v>1.7358012979934699E-3</v>
      </c>
      <c r="G12" s="1125">
        <v>0.50747679899999998</v>
      </c>
      <c r="H12" s="84">
        <v>0.71147069899999993</v>
      </c>
      <c r="I12" s="1125">
        <v>1.5335702366599999</v>
      </c>
      <c r="J12" s="84">
        <v>1.3741242334000003</v>
      </c>
      <c r="K12" s="1123">
        <v>1.3158316770330121E-3</v>
      </c>
      <c r="L12" s="1124">
        <v>1.8307320502691815E-3</v>
      </c>
    </row>
    <row r="13" spans="1:12" ht="15.75" thickBot="1">
      <c r="B13" s="1136" t="s">
        <v>51</v>
      </c>
      <c r="C13" s="1126">
        <v>65233.430777483467</v>
      </c>
      <c r="D13" s="1127">
        <v>62134.334039659043</v>
      </c>
      <c r="E13" s="1128">
        <v>1</v>
      </c>
      <c r="F13" s="1129">
        <v>1</v>
      </c>
      <c r="G13" s="1130">
        <v>779.04567553195989</v>
      </c>
      <c r="H13" s="182">
        <v>565.70779090218014</v>
      </c>
      <c r="I13" s="1130">
        <v>772.10031926749002</v>
      </c>
      <c r="J13" s="182">
        <v>573.5058543133199</v>
      </c>
      <c r="K13" s="1131">
        <v>0.99999999999999989</v>
      </c>
      <c r="L13" s="1132">
        <v>1</v>
      </c>
    </row>
    <row r="16" spans="1:12">
      <c r="B16" t="s">
        <v>923</v>
      </c>
    </row>
    <row r="17" spans="2:2">
      <c r="B17" t="s">
        <v>921</v>
      </c>
    </row>
  </sheetData>
  <mergeCells count="7">
    <mergeCell ref="C4:F4"/>
    <mergeCell ref="G4:L4"/>
    <mergeCell ref="C5:D5"/>
    <mergeCell ref="E5:F5"/>
    <mergeCell ref="G5:H5"/>
    <mergeCell ref="I5:J5"/>
    <mergeCell ref="K5:L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3"/>
  <sheetViews>
    <sheetView showGridLines="0" zoomScale="80" zoomScaleNormal="80" workbookViewId="0">
      <selection activeCell="B1" sqref="B1"/>
    </sheetView>
  </sheetViews>
  <sheetFormatPr baseColWidth="10" defaultRowHeight="15"/>
  <cols>
    <col min="1" max="1" width="10.7109375" customWidth="1"/>
    <col min="2" max="2" width="34.28515625" customWidth="1"/>
  </cols>
  <sheetData>
    <row r="1" spans="1:8" s="242" customFormat="1" ht="31.15" customHeight="1">
      <c r="A1" s="534" t="s">
        <v>829</v>
      </c>
    </row>
    <row r="2" spans="1:8" s="242" customFormat="1" ht="23.25">
      <c r="B2" s="528" t="s">
        <v>252</v>
      </c>
    </row>
    <row r="3" spans="1:8" ht="15.75" thickBot="1"/>
    <row r="4" spans="1:8" ht="15" customHeight="1" thickBot="1">
      <c r="A4" s="242"/>
      <c r="B4" s="169"/>
      <c r="C4" s="1653" t="s">
        <v>157</v>
      </c>
      <c r="D4" s="1654"/>
      <c r="E4" s="1657" t="s">
        <v>214</v>
      </c>
      <c r="F4" s="1658"/>
      <c r="G4" s="1658"/>
      <c r="H4" s="1659"/>
    </row>
    <row r="5" spans="1:8" ht="15.75" thickBot="1">
      <c r="A5" s="242"/>
      <c r="B5" s="242"/>
      <c r="C5" s="1655"/>
      <c r="D5" s="1656"/>
      <c r="E5" s="1657" t="s">
        <v>215</v>
      </c>
      <c r="F5" s="1659"/>
      <c r="G5" s="1657" t="s">
        <v>216</v>
      </c>
      <c r="H5" s="1659"/>
    </row>
    <row r="6" spans="1:8" ht="15.75" thickBot="1">
      <c r="A6" s="242"/>
      <c r="B6" s="175" t="s">
        <v>207</v>
      </c>
      <c r="C6" s="174">
        <v>2016</v>
      </c>
      <c r="D6" s="213">
        <v>2017</v>
      </c>
      <c r="E6" s="174">
        <v>2016</v>
      </c>
      <c r="F6" s="213">
        <v>2017</v>
      </c>
      <c r="G6" s="174">
        <v>2016</v>
      </c>
      <c r="H6" s="213">
        <v>2017</v>
      </c>
    </row>
    <row r="7" spans="1:8">
      <c r="A7" s="242"/>
      <c r="B7" s="193" t="s">
        <v>166</v>
      </c>
      <c r="C7" s="183">
        <v>42172.146963331339</v>
      </c>
      <c r="D7" s="173">
        <v>39986.38015141397</v>
      </c>
      <c r="E7" s="183">
        <v>733.65289013613994</v>
      </c>
      <c r="F7" s="183">
        <v>539.09351810717999</v>
      </c>
      <c r="G7" s="183">
        <v>741.57117114068967</v>
      </c>
      <c r="H7" s="183">
        <v>549.19381886023996</v>
      </c>
    </row>
    <row r="8" spans="1:8">
      <c r="A8" s="242"/>
      <c r="B8" s="194" t="s">
        <v>47</v>
      </c>
      <c r="C8" s="178">
        <v>21930.025699567734</v>
      </c>
      <c r="D8" s="171">
        <v>18143.794624259084</v>
      </c>
      <c r="E8" s="178">
        <v>479.05873182791004</v>
      </c>
      <c r="F8" s="178">
        <v>339.62932019697996</v>
      </c>
      <c r="G8" s="178">
        <v>481.74135860678996</v>
      </c>
      <c r="H8" s="178">
        <v>341.04468658085</v>
      </c>
    </row>
    <row r="9" spans="1:8">
      <c r="A9" s="242"/>
      <c r="B9" s="195" t="s">
        <v>126</v>
      </c>
      <c r="C9" s="179">
        <v>17428.920906415489</v>
      </c>
      <c r="D9" s="170">
        <v>18844.586674325852</v>
      </c>
      <c r="E9" s="179">
        <v>141.50701551942001</v>
      </c>
      <c r="F9" s="179">
        <v>112.33890630558</v>
      </c>
      <c r="G9" s="179">
        <v>167.07970364156003</v>
      </c>
      <c r="H9" s="179">
        <v>140.90794392934998</v>
      </c>
    </row>
    <row r="10" spans="1:8">
      <c r="A10" s="242"/>
      <c r="B10" s="194" t="s">
        <v>100</v>
      </c>
      <c r="C10" s="178">
        <v>2813.2003573481197</v>
      </c>
      <c r="D10" s="171">
        <v>2997.9988528290296</v>
      </c>
      <c r="E10" s="178">
        <v>113.08714278880998</v>
      </c>
      <c r="F10" s="178">
        <v>87.125291604619989</v>
      </c>
      <c r="G10" s="178">
        <v>92.750108892340009</v>
      </c>
      <c r="H10" s="178">
        <v>67.241188350040005</v>
      </c>
    </row>
    <row r="11" spans="1:8" ht="15.75" thickBot="1">
      <c r="A11" s="242"/>
      <c r="B11" s="129" t="s">
        <v>167</v>
      </c>
      <c r="C11" s="179">
        <v>23061.283814152113</v>
      </c>
      <c r="D11" s="170">
        <v>22147.953888245131</v>
      </c>
      <c r="E11" s="179">
        <v>45.392785395809931</v>
      </c>
      <c r="F11" s="179">
        <v>26.614272794990026</v>
      </c>
      <c r="G11" s="179">
        <v>30.52914812679991</v>
      </c>
      <c r="H11" s="179">
        <v>24.312035453080036</v>
      </c>
    </row>
    <row r="12" spans="1:8" ht="15.75" thickBot="1">
      <c r="A12" s="242"/>
      <c r="B12" s="181" t="s">
        <v>51</v>
      </c>
      <c r="C12" s="206">
        <v>65233.430777483452</v>
      </c>
      <c r="D12" s="206">
        <v>62134.334039659101</v>
      </c>
      <c r="E12" s="184">
        <v>779.04567553194988</v>
      </c>
      <c r="F12" s="184">
        <v>565.70779090217002</v>
      </c>
      <c r="G12" s="184">
        <v>772.10031926748957</v>
      </c>
      <c r="H12" s="184">
        <v>573.50585431332001</v>
      </c>
    </row>
    <row r="13" spans="1:8" s="242" customFormat="1"/>
    <row r="14" spans="1:8" s="242" customFormat="1">
      <c r="B14" s="242" t="s">
        <v>923</v>
      </c>
    </row>
    <row r="15" spans="1:8">
      <c r="A15" s="242"/>
      <c r="B15" s="242" t="s">
        <v>921</v>
      </c>
    </row>
    <row r="16" spans="1:8">
      <c r="A16" s="242"/>
    </row>
    <row r="17" spans="1:8" s="242" customFormat="1" ht="23.25">
      <c r="B17" s="528" t="s">
        <v>253</v>
      </c>
    </row>
    <row r="18" spans="1:8" s="242" customFormat="1" ht="15.75" thickBot="1"/>
    <row r="19" spans="1:8" ht="15.75" customHeight="1" thickBot="1">
      <c r="A19" s="242"/>
      <c r="B19" s="169"/>
      <c r="C19" s="1657" t="s">
        <v>214</v>
      </c>
      <c r="D19" s="1658"/>
      <c r="E19" s="1658"/>
      <c r="F19" s="1658"/>
      <c r="G19" s="1658"/>
      <c r="H19" s="1659"/>
    </row>
    <row r="20" spans="1:8" ht="36" customHeight="1" thickBot="1">
      <c r="A20" s="242"/>
      <c r="B20" s="242"/>
      <c r="C20" s="1657" t="s">
        <v>199</v>
      </c>
      <c r="D20" s="1660"/>
      <c r="E20" s="1657" t="s">
        <v>178</v>
      </c>
      <c r="F20" s="1659"/>
      <c r="G20" s="1657" t="s">
        <v>179</v>
      </c>
      <c r="H20" s="1660"/>
    </row>
    <row r="21" spans="1:8" ht="15.75" thickBot="1">
      <c r="A21" s="242"/>
      <c r="B21" s="185" t="s">
        <v>207</v>
      </c>
      <c r="C21" s="174">
        <v>2016</v>
      </c>
      <c r="D21" s="213">
        <v>2017</v>
      </c>
      <c r="E21" s="174">
        <v>2016</v>
      </c>
      <c r="F21" s="213">
        <v>2017</v>
      </c>
      <c r="G21" s="174">
        <v>2016</v>
      </c>
      <c r="H21" s="213">
        <v>2017</v>
      </c>
    </row>
    <row r="22" spans="1:8">
      <c r="A22" s="242"/>
      <c r="B22" s="180" t="s">
        <v>158</v>
      </c>
      <c r="C22" s="183">
        <v>244.20463832746998</v>
      </c>
      <c r="D22" s="183">
        <v>163.80005491507995</v>
      </c>
      <c r="E22" s="183">
        <v>948.88031938613994</v>
      </c>
      <c r="F22" s="173">
        <v>714.03927111792996</v>
      </c>
      <c r="G22" s="186">
        <v>0.25736084239312024</v>
      </c>
      <c r="H22" s="186">
        <v>0.22939922430124562</v>
      </c>
    </row>
    <row r="23" spans="1:8" ht="15.75" customHeight="1">
      <c r="A23" s="242"/>
      <c r="B23" s="177" t="s">
        <v>71</v>
      </c>
      <c r="C23" s="178">
        <v>82.422678444110005</v>
      </c>
      <c r="D23" s="178">
        <v>82.255309725469999</v>
      </c>
      <c r="E23" s="178">
        <v>142.07040185492997</v>
      </c>
      <c r="F23" s="171">
        <v>129.41231018865</v>
      </c>
      <c r="G23" s="188">
        <v>0.58015376438698985</v>
      </c>
      <c r="H23" s="188">
        <v>0.63560653237364229</v>
      </c>
    </row>
    <row r="24" spans="1:8" ht="15.75" customHeight="1" thickBot="1">
      <c r="A24" s="242"/>
      <c r="B24" s="176" t="s">
        <v>159</v>
      </c>
      <c r="C24" s="179">
        <v>62.545877746940008</v>
      </c>
      <c r="D24" s="179">
        <v>30.285952814720002</v>
      </c>
      <c r="E24" s="179">
        <v>401.15709638278997</v>
      </c>
      <c r="F24" s="170">
        <v>248.50532272006001</v>
      </c>
      <c r="G24" s="190">
        <v>0.15591367648961596</v>
      </c>
      <c r="H24" s="190">
        <v>0.12187245119428276</v>
      </c>
    </row>
    <row r="25" spans="1:8" ht="15.75" thickBot="1">
      <c r="A25" s="242"/>
      <c r="B25" s="181" t="s">
        <v>51</v>
      </c>
      <c r="C25" s="184">
        <v>389.17319451852001</v>
      </c>
      <c r="D25" s="184">
        <v>276.34131745526997</v>
      </c>
      <c r="E25" s="184">
        <v>1492.1078176238598</v>
      </c>
      <c r="F25" s="182">
        <v>1091.9569040266401</v>
      </c>
      <c r="G25" s="192">
        <v>0.26082109477736504</v>
      </c>
      <c r="H25" s="192">
        <v>0.25306980196402346</v>
      </c>
    </row>
    <row r="26" spans="1:8" s="242" customFormat="1"/>
    <row r="27" spans="1:8" s="242" customFormat="1">
      <c r="B27" s="242" t="s">
        <v>923</v>
      </c>
    </row>
    <row r="28" spans="1:8" s="242" customFormat="1">
      <c r="B28" s="242" t="s">
        <v>921</v>
      </c>
    </row>
    <row r="29" spans="1:8">
      <c r="A29" s="242"/>
      <c r="B29" s="242" t="s">
        <v>975</v>
      </c>
    </row>
    <row r="30" spans="1:8">
      <c r="A30" s="242"/>
    </row>
    <row r="31" spans="1:8" s="242" customFormat="1" ht="23.25">
      <c r="B31" s="528" t="s">
        <v>254</v>
      </c>
      <c r="C31"/>
      <c r="D31"/>
      <c r="E31"/>
      <c r="F31"/>
      <c r="G31"/>
      <c r="H31"/>
    </row>
    <row r="32" spans="1:8" s="242" customFormat="1" ht="15.75" thickBot="1">
      <c r="B32"/>
      <c r="C32"/>
      <c r="D32"/>
      <c r="E32"/>
      <c r="F32"/>
      <c r="G32"/>
      <c r="H32"/>
    </row>
    <row r="33" spans="1:8" ht="15.75" customHeight="1" thickBot="1">
      <c r="A33" s="242"/>
      <c r="B33" s="242"/>
      <c r="C33" s="1649" t="s">
        <v>157</v>
      </c>
      <c r="D33" s="1661"/>
      <c r="E33" s="1661"/>
      <c r="F33" s="1661"/>
      <c r="G33" s="1661"/>
      <c r="H33" s="1652"/>
    </row>
    <row r="34" spans="1:8" ht="27" customHeight="1" thickBot="1">
      <c r="A34" s="242"/>
      <c r="B34" s="242"/>
      <c r="C34" s="1649" t="s">
        <v>217</v>
      </c>
      <c r="D34" s="1650"/>
      <c r="E34" s="1651" t="s">
        <v>231</v>
      </c>
      <c r="F34" s="1652"/>
      <c r="G34" s="1649" t="s">
        <v>218</v>
      </c>
      <c r="H34" s="1650"/>
    </row>
    <row r="35" spans="1:8" ht="15.75" thickBot="1">
      <c r="A35" s="242"/>
      <c r="B35" s="185" t="s">
        <v>207</v>
      </c>
      <c r="C35" s="174">
        <v>2016</v>
      </c>
      <c r="D35" s="213">
        <v>2017</v>
      </c>
      <c r="E35" s="174">
        <v>2016</v>
      </c>
      <c r="F35" s="213">
        <v>2017</v>
      </c>
      <c r="G35" s="174">
        <v>2016</v>
      </c>
      <c r="H35" s="213">
        <v>2017</v>
      </c>
    </row>
    <row r="36" spans="1:8">
      <c r="A36" s="242"/>
      <c r="B36" s="180" t="s">
        <v>158</v>
      </c>
      <c r="C36" s="183">
        <v>3727.3698977785198</v>
      </c>
      <c r="D36" s="173">
        <v>3481.6916567795802</v>
      </c>
      <c r="E36" s="183">
        <v>6605.9909505597798</v>
      </c>
      <c r="F36" s="173">
        <v>6111.7855377120004</v>
      </c>
      <c r="G36" s="186">
        <v>0.56424084224073445</v>
      </c>
      <c r="H36" s="187">
        <v>0.56966849299541711</v>
      </c>
    </row>
    <row r="37" spans="1:8">
      <c r="A37" s="242"/>
      <c r="B37" s="177" t="s">
        <v>71</v>
      </c>
      <c r="C37" s="178">
        <v>1740.3952443359999</v>
      </c>
      <c r="D37" s="171">
        <v>1065.038733994</v>
      </c>
      <c r="E37" s="178">
        <v>3158.4782526609997</v>
      </c>
      <c r="F37" s="171">
        <v>2001.8375732210302</v>
      </c>
      <c r="G37" s="188">
        <v>0.55102334260801922</v>
      </c>
      <c r="H37" s="189">
        <v>0.53203054445636844</v>
      </c>
    </row>
    <row r="38" spans="1:8" ht="15.75" thickBot="1">
      <c r="A38" s="242"/>
      <c r="B38" s="176" t="s">
        <v>159</v>
      </c>
      <c r="C38" s="179">
        <v>1422.1445227640004</v>
      </c>
      <c r="D38" s="170">
        <v>1226.8632931745599</v>
      </c>
      <c r="E38" s="179">
        <v>2667.0691620780603</v>
      </c>
      <c r="F38" s="170">
        <v>2333.7293409365902</v>
      </c>
      <c r="G38" s="190">
        <v>0.53322371349977638</v>
      </c>
      <c r="H38" s="191">
        <v>0.52570933212083015</v>
      </c>
    </row>
    <row r="39" spans="1:8" ht="15.75" thickBot="1">
      <c r="A39" s="242"/>
      <c r="B39" s="181" t="s">
        <v>51</v>
      </c>
      <c r="C39" s="207">
        <v>6889.9096648785207</v>
      </c>
      <c r="D39" s="208">
        <v>5773.5936839481401</v>
      </c>
      <c r="E39" s="207">
        <v>12431.538365298838</v>
      </c>
      <c r="F39" s="208">
        <v>10447.352451869621</v>
      </c>
      <c r="G39" s="209">
        <v>0.55422824291086004</v>
      </c>
      <c r="H39" s="210">
        <v>0.55263701598531967</v>
      </c>
    </row>
    <row r="40" spans="1:8" ht="14.45" customHeight="1">
      <c r="A40" s="242"/>
    </row>
    <row r="41" spans="1:8">
      <c r="A41" s="242"/>
      <c r="B41" s="242" t="s">
        <v>923</v>
      </c>
    </row>
    <row r="42" spans="1:8">
      <c r="A42" s="242"/>
      <c r="B42" s="242" t="s">
        <v>921</v>
      </c>
    </row>
    <row r="43" spans="1:8">
      <c r="B43" s="242" t="s">
        <v>975</v>
      </c>
    </row>
  </sheetData>
  <mergeCells count="12">
    <mergeCell ref="C34:D34"/>
    <mergeCell ref="E34:F34"/>
    <mergeCell ref="G34:H34"/>
    <mergeCell ref="C4:D5"/>
    <mergeCell ref="E4:H4"/>
    <mergeCell ref="E5:F5"/>
    <mergeCell ref="G5:H5"/>
    <mergeCell ref="C19:H19"/>
    <mergeCell ref="C20:D20"/>
    <mergeCell ref="E20:F20"/>
    <mergeCell ref="G20:H20"/>
    <mergeCell ref="C33:H33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&amp;L&amp;Z&amp;F&amp;R&amp;A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customWidth="1"/>
    <col min="2" max="2" width="43.7109375" customWidth="1"/>
    <col min="3" max="10" width="8.7109375" customWidth="1"/>
    <col min="11" max="11" width="21.85546875" customWidth="1"/>
  </cols>
  <sheetData>
    <row r="1" spans="1:10" s="242" customFormat="1" ht="31.15" customHeight="1">
      <c r="A1" s="534" t="s">
        <v>829</v>
      </c>
    </row>
    <row r="2" spans="1:10" s="196" customFormat="1" ht="23.25">
      <c r="A2" s="242"/>
      <c r="B2" s="528" t="s">
        <v>255</v>
      </c>
    </row>
    <row r="3" spans="1:10" s="196" customFormat="1" ht="15.75" thickBot="1"/>
    <row r="4" spans="1:10" ht="15.75" thickBot="1">
      <c r="B4" s="242"/>
      <c r="C4" s="1649" t="s">
        <v>219</v>
      </c>
      <c r="D4" s="1661"/>
      <c r="E4" s="1661"/>
      <c r="F4" s="1661"/>
      <c r="G4" s="1657" t="s">
        <v>210</v>
      </c>
      <c r="H4" s="1658"/>
      <c r="I4" s="1658"/>
      <c r="J4" s="1659"/>
    </row>
    <row r="5" spans="1:10" ht="29.25" customHeight="1" thickBot="1">
      <c r="B5" s="242"/>
      <c r="C5" s="1649" t="s">
        <v>220</v>
      </c>
      <c r="D5" s="1661"/>
      <c r="E5" s="1649" t="s">
        <v>221</v>
      </c>
      <c r="F5" s="1652"/>
      <c r="G5" s="1662" t="s">
        <v>222</v>
      </c>
      <c r="H5" s="1663"/>
      <c r="I5" s="1662" t="s">
        <v>223</v>
      </c>
      <c r="J5" s="1664"/>
    </row>
    <row r="6" spans="1:10" ht="15.75" thickBot="1">
      <c r="B6" s="156" t="s">
        <v>207</v>
      </c>
      <c r="C6" s="174">
        <v>2016</v>
      </c>
      <c r="D6" s="213">
        <v>2017</v>
      </c>
      <c r="E6" s="174">
        <v>2016</v>
      </c>
      <c r="F6" s="213">
        <v>2017</v>
      </c>
      <c r="G6" s="174">
        <v>2016</v>
      </c>
      <c r="H6" s="213">
        <v>2017</v>
      </c>
      <c r="I6" s="174">
        <v>2016</v>
      </c>
      <c r="J6" s="213">
        <v>2017</v>
      </c>
    </row>
    <row r="7" spans="1:10">
      <c r="B7" s="180" t="s">
        <v>162</v>
      </c>
      <c r="C7" s="183">
        <v>736.59398712999996</v>
      </c>
      <c r="D7" s="173">
        <v>557.60121160283973</v>
      </c>
      <c r="E7" s="183">
        <v>721.92430756100009</v>
      </c>
      <c r="F7" s="173">
        <v>540.42948110200007</v>
      </c>
      <c r="G7" s="183">
        <v>14.797326453000002</v>
      </c>
      <c r="H7" s="173">
        <v>10.05264611058</v>
      </c>
      <c r="I7" s="183">
        <v>15.03786523794</v>
      </c>
      <c r="J7" s="173">
        <v>11.300488099360001</v>
      </c>
    </row>
    <row r="8" spans="1:10">
      <c r="B8" s="177" t="s">
        <v>163</v>
      </c>
      <c r="C8" s="178">
        <v>25.883112041</v>
      </c>
      <c r="D8" s="171">
        <v>46.760618335999993</v>
      </c>
      <c r="E8" s="178">
        <v>30.178815032999999</v>
      </c>
      <c r="F8" s="171">
        <v>50.727151569</v>
      </c>
      <c r="G8" s="178">
        <v>2.0029769000000003E-2</v>
      </c>
      <c r="H8" s="171">
        <v>6.8790913999999995E-2</v>
      </c>
      <c r="I8" s="178">
        <v>4.3702461999999997E-2</v>
      </c>
      <c r="J8" s="171">
        <v>7.0808368999999996E-2</v>
      </c>
    </row>
    <row r="9" spans="1:10">
      <c r="B9" s="176" t="s">
        <v>164</v>
      </c>
      <c r="C9" s="179">
        <v>20.878366837999998</v>
      </c>
      <c r="D9" s="170">
        <v>16.137826762</v>
      </c>
      <c r="E9" s="179">
        <v>0.94823199999999996</v>
      </c>
      <c r="F9" s="170">
        <v>1.188982</v>
      </c>
      <c r="G9" s="179">
        <v>0.64409612500000002</v>
      </c>
      <c r="H9" s="170">
        <v>3.0914113E-2</v>
      </c>
      <c r="I9" s="179">
        <v>0.11470688899999999</v>
      </c>
      <c r="J9" s="170">
        <v>0.50465349399999992</v>
      </c>
    </row>
    <row r="10" spans="1:10" ht="15.75" thickBot="1">
      <c r="B10" s="123" t="s">
        <v>165</v>
      </c>
      <c r="C10" s="124">
        <v>37.648191034999996</v>
      </c>
      <c r="D10" s="124">
        <v>20.197521022999997</v>
      </c>
      <c r="E10" s="124">
        <v>27.78251088212</v>
      </c>
      <c r="F10" s="124">
        <v>12.897091488179999</v>
      </c>
      <c r="G10" s="124">
        <v>1.3028215188100001</v>
      </c>
      <c r="H10" s="124">
        <v>1.0396384831500001</v>
      </c>
      <c r="I10" s="124">
        <v>1.05653896048</v>
      </c>
      <c r="J10" s="124">
        <v>0.84680008261999995</v>
      </c>
    </row>
    <row r="11" spans="1:10" ht="15.75" thickBot="1">
      <c r="B11" s="157" t="s">
        <v>200</v>
      </c>
      <c r="C11" s="174">
        <v>821.00365704399997</v>
      </c>
      <c r="D11" s="213">
        <v>640.69717772383979</v>
      </c>
      <c r="E11" s="174">
        <v>780.83386547612008</v>
      </c>
      <c r="F11" s="213">
        <v>605.2427061591801</v>
      </c>
      <c r="G11" s="174">
        <v>16.764273865810004</v>
      </c>
      <c r="H11" s="213">
        <v>11.191989620729998</v>
      </c>
      <c r="I11" s="174">
        <v>16.252813549420001</v>
      </c>
      <c r="J11" s="213">
        <v>12.72275004498</v>
      </c>
    </row>
    <row r="13" spans="1:10">
      <c r="B13" s="242" t="s">
        <v>923</v>
      </c>
    </row>
    <row r="14" spans="1:10">
      <c r="B14" s="242" t="s">
        <v>921</v>
      </c>
    </row>
  </sheetData>
  <mergeCells count="6">
    <mergeCell ref="G5:H5"/>
    <mergeCell ref="I5:J5"/>
    <mergeCell ref="C5:D5"/>
    <mergeCell ref="E5:F5"/>
    <mergeCell ref="C4:F4"/>
    <mergeCell ref="G4:J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"/>
  <sheetViews>
    <sheetView showGridLines="0" zoomScale="70" zoomScaleNormal="70" workbookViewId="0">
      <selection activeCell="B1" sqref="B1"/>
    </sheetView>
  </sheetViews>
  <sheetFormatPr baseColWidth="10" defaultRowHeight="15"/>
  <cols>
    <col min="1" max="1" width="10.7109375" style="242" customWidth="1"/>
    <col min="2" max="2" width="24.7109375" customWidth="1"/>
    <col min="3" max="6" width="27.140625" customWidth="1"/>
  </cols>
  <sheetData>
    <row r="1" spans="1:7" s="242" customFormat="1" ht="31.15" customHeight="1">
      <c r="A1" s="534" t="s">
        <v>829</v>
      </c>
    </row>
    <row r="2" spans="1:7" ht="23.25">
      <c r="B2" s="528" t="s">
        <v>782</v>
      </c>
    </row>
    <row r="3" spans="1:7" s="231" customFormat="1" ht="15.75" thickBot="1">
      <c r="A3" s="242"/>
      <c r="C3" s="146"/>
      <c r="D3" s="146"/>
      <c r="E3" s="146"/>
      <c r="F3" s="146"/>
      <c r="G3" s="146"/>
    </row>
    <row r="4" spans="1:7" ht="31.5" customHeight="1" thickBot="1">
      <c r="B4" s="1274"/>
      <c r="C4" s="174" t="s">
        <v>79</v>
      </c>
      <c r="D4" s="1114" t="s">
        <v>185</v>
      </c>
      <c r="E4" s="174" t="s">
        <v>189</v>
      </c>
      <c r="F4" s="1114" t="s">
        <v>868</v>
      </c>
    </row>
    <row r="5" spans="1:7">
      <c r="B5" s="1269">
        <v>2016</v>
      </c>
      <c r="C5" s="1271">
        <v>4.7655277063623686E-2</v>
      </c>
      <c r="D5" s="1272">
        <v>7.4973106301498962E-2</v>
      </c>
      <c r="E5" s="1271">
        <v>0.10613470342446454</v>
      </c>
      <c r="F5" s="1272">
        <v>5.0366615905457754E-2</v>
      </c>
    </row>
    <row r="6" spans="1:7" ht="15.75" thickBot="1">
      <c r="B6" s="1270">
        <v>2017</v>
      </c>
      <c r="C6" s="1273">
        <v>4.9416948070610846E-2</v>
      </c>
      <c r="D6" s="1273">
        <v>7.440608148088973E-2</v>
      </c>
      <c r="E6" s="1273">
        <v>7.114301710007806E-2</v>
      </c>
      <c r="F6" s="1273">
        <v>5.1748943264915359E-2</v>
      </c>
    </row>
    <row r="8" spans="1:7">
      <c r="B8" t="s">
        <v>920</v>
      </c>
    </row>
    <row r="9" spans="1:7">
      <c r="B9" t="s">
        <v>966</v>
      </c>
    </row>
    <row r="10" spans="1:7">
      <c r="B10" t="s">
        <v>976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1"/>
  <sheetViews>
    <sheetView showGridLines="0" zoomScaleNormal="10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36.5703125" style="231" customWidth="1"/>
    <col min="3" max="6" width="9" style="231" customWidth="1"/>
    <col min="7" max="16384" width="11.5703125" style="231"/>
  </cols>
  <sheetData>
    <row r="1" spans="1:6" s="242" customFormat="1" ht="31.15" customHeight="1">
      <c r="A1" s="534" t="s">
        <v>829</v>
      </c>
    </row>
    <row r="2" spans="1:6" ht="23.25">
      <c r="B2" s="528" t="s">
        <v>785</v>
      </c>
    </row>
    <row r="3" spans="1:6" ht="15.75" thickBot="1"/>
    <row r="4" spans="1:6" ht="26.45" customHeight="1" thickBot="1">
      <c r="B4" s="142" t="s">
        <v>249</v>
      </c>
      <c r="C4" s="232" t="s">
        <v>50</v>
      </c>
      <c r="D4" s="234" t="s">
        <v>185</v>
      </c>
      <c r="E4" s="234" t="s">
        <v>189</v>
      </c>
      <c r="F4" s="233" t="s">
        <v>51</v>
      </c>
    </row>
    <row r="5" spans="1:6">
      <c r="B5" s="236" t="s">
        <v>266</v>
      </c>
      <c r="C5" s="133">
        <v>619.94426563259992</v>
      </c>
      <c r="D5" s="134">
        <v>17.105343957000002</v>
      </c>
      <c r="E5" s="134">
        <v>2.5687053899999999E-2</v>
      </c>
      <c r="F5" s="135">
        <v>637.07529664349988</v>
      </c>
    </row>
    <row r="6" spans="1:6">
      <c r="B6" s="646" t="s">
        <v>267</v>
      </c>
      <c r="C6" s="38">
        <v>468.93993191829986</v>
      </c>
      <c r="D6" s="39">
        <v>22.705937259300001</v>
      </c>
      <c r="E6" s="39">
        <v>2.795939212</v>
      </c>
      <c r="F6" s="136">
        <v>494.44180838959988</v>
      </c>
    </row>
    <row r="7" spans="1:6">
      <c r="B7" s="237" t="s">
        <v>268</v>
      </c>
      <c r="C7" s="33">
        <v>557.13101970930006</v>
      </c>
      <c r="D7" s="34">
        <v>46.869010834899996</v>
      </c>
      <c r="E7" s="34">
        <v>2.7464485713200002</v>
      </c>
      <c r="F7" s="137">
        <v>606.74647911552006</v>
      </c>
    </row>
    <row r="8" spans="1:6" ht="15.75" thickBot="1">
      <c r="B8" s="646" t="s">
        <v>10</v>
      </c>
      <c r="C8" s="138">
        <v>4928.157106871</v>
      </c>
      <c r="D8" s="139">
        <v>488.51773517749984</v>
      </c>
      <c r="E8" s="139">
        <v>60.488622826599993</v>
      </c>
      <c r="F8" s="140">
        <v>5477.1634648750996</v>
      </c>
    </row>
    <row r="9" spans="1:6" ht="15.75" thickBot="1">
      <c r="B9" s="3" t="s">
        <v>269</v>
      </c>
      <c r="C9" s="28">
        <v>6574.1723241312002</v>
      </c>
      <c r="D9" s="29">
        <v>575.19802722869986</v>
      </c>
      <c r="E9" s="29">
        <v>66.056697663819989</v>
      </c>
      <c r="F9" s="238">
        <v>7215.4270490237195</v>
      </c>
    </row>
    <row r="27" spans="2:8">
      <c r="B27"/>
      <c r="C27"/>
      <c r="D27"/>
      <c r="E27"/>
      <c r="F27"/>
      <c r="G27"/>
      <c r="H27"/>
    </row>
    <row r="28" spans="2:8">
      <c r="B28"/>
      <c r="C28"/>
      <c r="D28"/>
      <c r="E28"/>
      <c r="F28"/>
      <c r="G28"/>
      <c r="H28"/>
    </row>
    <row r="29" spans="2:8">
      <c r="B29" t="s">
        <v>923</v>
      </c>
      <c r="C29"/>
      <c r="D29"/>
      <c r="E29"/>
      <c r="F29"/>
      <c r="G29"/>
      <c r="H29"/>
    </row>
    <row r="30" spans="2:8">
      <c r="B30" t="s">
        <v>966</v>
      </c>
      <c r="C30"/>
      <c r="D30"/>
      <c r="E30"/>
      <c r="F30"/>
      <c r="G30"/>
      <c r="H30"/>
    </row>
    <row r="31" spans="2:8">
      <c r="B31"/>
      <c r="C31"/>
      <c r="D31"/>
      <c r="E31"/>
      <c r="F31"/>
      <c r="G31"/>
      <c r="H31"/>
    </row>
    <row r="32" spans="2:8">
      <c r="B32"/>
      <c r="C32"/>
      <c r="D32"/>
      <c r="E32"/>
      <c r="F32"/>
      <c r="G32"/>
    </row>
    <row r="33" spans="2:7">
      <c r="B33"/>
      <c r="C33"/>
      <c r="D33"/>
      <c r="E33"/>
      <c r="F33"/>
      <c r="G33"/>
    </row>
    <row r="34" spans="2:7">
      <c r="B34"/>
      <c r="C34"/>
      <c r="D34"/>
      <c r="E34"/>
      <c r="F34"/>
      <c r="G34"/>
    </row>
    <row r="35" spans="2:7">
      <c r="B35"/>
      <c r="C35"/>
      <c r="D35"/>
      <c r="E35"/>
      <c r="F35"/>
      <c r="G35"/>
    </row>
    <row r="36" spans="2:7">
      <c r="B36"/>
      <c r="C36"/>
      <c r="D36"/>
      <c r="E36"/>
      <c r="F36"/>
      <c r="G36"/>
    </row>
    <row r="37" spans="2:7">
      <c r="B37"/>
      <c r="C37"/>
      <c r="D37"/>
      <c r="E37"/>
      <c r="F37"/>
      <c r="G37"/>
    </row>
    <row r="38" spans="2:7">
      <c r="B38"/>
      <c r="C38"/>
      <c r="D38"/>
      <c r="E38"/>
      <c r="F38"/>
      <c r="G38"/>
    </row>
    <row r="39" spans="2:7">
      <c r="B39"/>
      <c r="C39"/>
      <c r="D39"/>
      <c r="E39"/>
      <c r="F39"/>
      <c r="G39"/>
    </row>
    <row r="40" spans="2:7">
      <c r="B40"/>
      <c r="C40"/>
      <c r="D40"/>
      <c r="E40"/>
      <c r="F40"/>
      <c r="G40"/>
    </row>
    <row r="41" spans="2:7">
      <c r="B41"/>
      <c r="C41"/>
      <c r="D41"/>
      <c r="E41"/>
      <c r="F41"/>
      <c r="G41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showGridLines="0" zoomScale="70" zoomScaleNormal="7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20.140625" style="231" customWidth="1"/>
    <col min="3" max="3" width="6.7109375" style="231" bestFit="1" customWidth="1"/>
    <col min="4" max="4" width="7.42578125" style="231" bestFit="1" customWidth="1"/>
    <col min="5" max="5" width="23.140625" style="231" customWidth="1"/>
    <col min="6" max="6" width="7.5703125" style="231" customWidth="1"/>
    <col min="7" max="7" width="8" style="231" customWidth="1"/>
    <col min="8" max="8" width="17.28515625" style="231" bestFit="1" customWidth="1"/>
    <col min="9" max="9" width="24.140625" style="231" bestFit="1" customWidth="1"/>
    <col min="10" max="10" width="7.5703125" style="231" bestFit="1" customWidth="1"/>
    <col min="11" max="11" width="5.7109375" style="231" bestFit="1" customWidth="1"/>
    <col min="12" max="63" width="23.85546875" style="231" bestFit="1" customWidth="1"/>
    <col min="64" max="64" width="12.5703125" style="231" bestFit="1" customWidth="1"/>
    <col min="65" max="16384" width="11.5703125" style="231"/>
  </cols>
  <sheetData>
    <row r="1" spans="1:2" s="242" customFormat="1" ht="31.15" customHeight="1">
      <c r="A1" s="534" t="s">
        <v>829</v>
      </c>
    </row>
    <row r="2" spans="1:2" ht="24" customHeight="1">
      <c r="B2" s="528" t="s">
        <v>270</v>
      </c>
    </row>
    <row r="3" spans="1:2" s="242" customFormat="1"/>
    <row r="4" spans="1:2" s="242" customFormat="1"/>
    <row r="5" spans="1:2" s="242" customFormat="1"/>
    <row r="6" spans="1:2" s="242" customFormat="1"/>
    <row r="7" spans="1:2" s="242" customFormat="1"/>
    <row r="8" spans="1:2" s="242" customFormat="1"/>
    <row r="9" spans="1:2" s="242" customFormat="1"/>
    <row r="10" spans="1:2" s="242" customFormat="1"/>
    <row r="11" spans="1:2" s="242" customFormat="1"/>
    <row r="12" spans="1:2" s="242" customFormat="1"/>
    <row r="13" spans="1:2" s="242" customFormat="1"/>
    <row r="14" spans="1:2" s="242" customFormat="1"/>
    <row r="15" spans="1:2" s="242" customFormat="1"/>
    <row r="16" spans="1:2" s="242" customFormat="1"/>
    <row r="17" spans="2:10" s="242" customFormat="1"/>
    <row r="18" spans="2:10" s="242" customFormat="1"/>
    <row r="20" spans="2:10" s="242" customFormat="1"/>
    <row r="21" spans="2:10" s="242" customFormat="1"/>
    <row r="22" spans="2:10">
      <c r="B22" s="172" t="s">
        <v>920</v>
      </c>
    </row>
    <row r="23" spans="2:10">
      <c r="B23" s="172" t="s">
        <v>966</v>
      </c>
    </row>
    <row r="24" spans="2:10">
      <c r="B24" s="172" t="s">
        <v>976</v>
      </c>
    </row>
    <row r="25" spans="2:10" ht="38.25" customHeight="1">
      <c r="B25" s="1665" t="s">
        <v>1028</v>
      </c>
      <c r="C25" s="1665"/>
      <c r="D25" s="1665"/>
      <c r="E25" s="1665"/>
      <c r="F25" s="1665"/>
      <c r="G25" s="1665"/>
      <c r="H25" s="1665"/>
      <c r="I25" s="1665"/>
    </row>
    <row r="26" spans="2:10">
      <c r="I26" s="23"/>
      <c r="J26" s="23"/>
    </row>
    <row r="27" spans="2:10">
      <c r="I27" s="23"/>
    </row>
    <row r="28" spans="2:10">
      <c r="I28" s="23"/>
    </row>
    <row r="29" spans="2:10">
      <c r="B29" s="585" t="s">
        <v>265</v>
      </c>
      <c r="C29" s="585">
        <v>2016</v>
      </c>
      <c r="D29" s="585">
        <v>2017</v>
      </c>
      <c r="I29" s="23"/>
      <c r="J29" s="23"/>
    </row>
    <row r="30" spans="2:10">
      <c r="B30" s="578" t="s">
        <v>120</v>
      </c>
      <c r="C30" s="579">
        <v>5.2669569392044355E-2</v>
      </c>
      <c r="D30" s="579">
        <v>5.3102988706486415E-2</v>
      </c>
      <c r="I30" s="23"/>
      <c r="J30" s="23"/>
    </row>
    <row r="31" spans="2:10">
      <c r="B31" s="578" t="s">
        <v>121</v>
      </c>
      <c r="C31" s="579">
        <v>9.8103766823078573E-2</v>
      </c>
      <c r="D31" s="579">
        <v>0.10583697758234463</v>
      </c>
      <c r="I31" s="23"/>
      <c r="J31" s="23"/>
    </row>
    <row r="32" spans="2:10">
      <c r="B32" s="578" t="s">
        <v>122</v>
      </c>
      <c r="C32" s="579">
        <v>0.1691440000031198</v>
      </c>
      <c r="D32" s="579">
        <v>0.22818437662656013</v>
      </c>
      <c r="I32" s="23"/>
      <c r="J32" s="23"/>
    </row>
    <row r="33" spans="2:10">
      <c r="B33" s="578" t="s">
        <v>286</v>
      </c>
      <c r="C33" s="579">
        <v>5.0366615905457768E-2</v>
      </c>
      <c r="D33" s="579">
        <v>5.1748943264915359E-2</v>
      </c>
      <c r="I33" s="23"/>
      <c r="J33" s="23"/>
    </row>
    <row r="34" spans="2:10">
      <c r="I34" s="23"/>
      <c r="J34" s="23"/>
    </row>
    <row r="35" spans="2:10">
      <c r="I35" s="23"/>
      <c r="J35" s="23"/>
    </row>
    <row r="36" spans="2:10">
      <c r="I36" s="23"/>
      <c r="J36" s="23"/>
    </row>
    <row r="37" spans="2:10">
      <c r="I37" s="23"/>
      <c r="J37" s="23"/>
    </row>
  </sheetData>
  <mergeCells count="1">
    <mergeCell ref="B25:I2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  <col min="2" max="7" width="13.42578125" customWidth="1"/>
    <col min="8" max="9" width="14.140625" customWidth="1"/>
  </cols>
  <sheetData>
    <row r="1" spans="1:9" s="242" customFormat="1" ht="31.15" customHeight="1">
      <c r="A1" s="534" t="s">
        <v>829</v>
      </c>
    </row>
    <row r="2" spans="1:9" ht="23.25">
      <c r="A2" s="12"/>
      <c r="B2" s="528" t="s">
        <v>1087</v>
      </c>
      <c r="C2" s="12"/>
      <c r="D2" s="12"/>
    </row>
    <row r="3" spans="1:9" s="196" customFormat="1">
      <c r="A3" s="169"/>
      <c r="E3" s="172"/>
      <c r="F3" s="172"/>
      <c r="G3" s="172"/>
      <c r="H3" s="172"/>
    </row>
    <row r="4" spans="1:9" s="196" customFormat="1">
      <c r="A4" s="169"/>
      <c r="G4" s="172"/>
      <c r="H4" s="172"/>
    </row>
    <row r="5" spans="1:9" s="196" customFormat="1">
      <c r="A5" s="169"/>
      <c r="E5" s="172"/>
      <c r="F5" s="172"/>
      <c r="G5" s="172"/>
      <c r="I5" s="146"/>
    </row>
    <row r="6" spans="1:9" s="196" customFormat="1">
      <c r="A6" s="169"/>
      <c r="E6" s="172"/>
      <c r="F6" s="172"/>
      <c r="G6" s="172"/>
      <c r="H6" s="172"/>
    </row>
    <row r="7" spans="1:9" s="196" customFormat="1">
      <c r="A7" s="169"/>
      <c r="E7" s="172"/>
      <c r="F7" s="172"/>
      <c r="G7" s="172"/>
      <c r="H7" s="172"/>
    </row>
    <row r="8" spans="1:9" s="196" customFormat="1">
      <c r="A8" s="169"/>
      <c r="E8" s="172"/>
      <c r="F8" s="172"/>
      <c r="G8" s="172"/>
      <c r="H8" s="172"/>
    </row>
    <row r="9" spans="1:9" s="196" customFormat="1">
      <c r="A9" s="169"/>
      <c r="E9" s="172"/>
      <c r="F9" s="172"/>
      <c r="G9" s="172"/>
      <c r="H9" s="172"/>
    </row>
    <row r="10" spans="1:9" s="196" customFormat="1">
      <c r="A10" s="169"/>
      <c r="E10" s="172"/>
      <c r="F10" s="172"/>
      <c r="G10" s="172"/>
      <c r="H10" s="172"/>
    </row>
    <row r="11" spans="1:9" s="196" customFormat="1">
      <c r="A11" s="169"/>
      <c r="E11" s="172"/>
      <c r="F11" s="172"/>
      <c r="G11" s="172"/>
      <c r="H11" s="172"/>
    </row>
    <row r="12" spans="1:9" s="196" customFormat="1">
      <c r="A12" s="169"/>
      <c r="E12" s="172"/>
      <c r="F12" s="172"/>
      <c r="G12" s="172"/>
      <c r="H12" s="172"/>
    </row>
    <row r="13" spans="1:9" s="196" customFormat="1">
      <c r="A13" s="169"/>
      <c r="E13" s="172"/>
      <c r="F13" s="172"/>
      <c r="G13" s="172"/>
      <c r="H13" s="172"/>
    </row>
    <row r="14" spans="1:9" s="196" customFormat="1">
      <c r="A14" s="169"/>
      <c r="E14" s="172"/>
      <c r="F14" s="172"/>
      <c r="G14" s="172"/>
      <c r="H14" s="172"/>
    </row>
    <row r="15" spans="1:9" s="196" customFormat="1">
      <c r="A15" s="169"/>
      <c r="E15" s="172"/>
      <c r="F15" s="172"/>
      <c r="G15" s="172"/>
      <c r="H15" s="172"/>
    </row>
    <row r="16" spans="1:9" s="196" customFormat="1">
      <c r="A16" s="169"/>
      <c r="E16" s="172"/>
      <c r="F16" s="172"/>
      <c r="G16" s="172"/>
      <c r="H16" s="172"/>
    </row>
    <row r="17" spans="1:13" s="196" customFormat="1">
      <c r="A17" s="169"/>
      <c r="E17" s="172"/>
      <c r="F17" s="172"/>
      <c r="G17" s="172"/>
      <c r="H17" s="172"/>
    </row>
    <row r="18" spans="1:13" s="196" customFormat="1">
      <c r="A18" s="169"/>
      <c r="E18" s="172"/>
      <c r="F18" s="172"/>
      <c r="G18" s="172"/>
      <c r="H18" s="172"/>
    </row>
    <row r="19" spans="1:13" s="196" customFormat="1">
      <c r="A19" s="169"/>
      <c r="E19" s="172"/>
      <c r="F19" s="172"/>
      <c r="G19" s="172"/>
      <c r="H19" s="172"/>
    </row>
    <row r="20" spans="1:13" s="196" customFormat="1">
      <c r="A20" s="169"/>
      <c r="E20" s="172"/>
      <c r="F20" s="172"/>
      <c r="G20" s="172"/>
      <c r="H20" s="172"/>
    </row>
    <row r="21" spans="1:13">
      <c r="A21" s="242"/>
      <c r="B21" s="242" t="s">
        <v>923</v>
      </c>
      <c r="C21" s="19"/>
      <c r="D21" s="19"/>
      <c r="E21" s="19"/>
      <c r="F21" s="19"/>
      <c r="G21" s="19"/>
      <c r="H21" s="19"/>
      <c r="I21" s="19"/>
      <c r="J21" s="19"/>
      <c r="K21" s="12"/>
      <c r="L21" s="12"/>
      <c r="M21" s="12"/>
    </row>
    <row r="22" spans="1:13">
      <c r="A22" s="242"/>
      <c r="B22" s="242" t="s">
        <v>966</v>
      </c>
      <c r="C22" s="19"/>
      <c r="D22" s="19"/>
      <c r="E22" s="19"/>
      <c r="F22" s="19"/>
      <c r="G22" s="19"/>
      <c r="H22" s="19"/>
      <c r="I22" s="19"/>
      <c r="J22" s="19"/>
      <c r="K22" s="12"/>
      <c r="L22" s="12"/>
      <c r="M22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Footer>&amp;L&amp;Z&amp;F&amp;R&amp;A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showGridLines="0" workbookViewId="0">
      <selection activeCell="B1" sqref="B1"/>
    </sheetView>
  </sheetViews>
  <sheetFormatPr baseColWidth="10" defaultRowHeight="15"/>
  <sheetData>
    <row r="1" spans="1:2" ht="30">
      <c r="A1" s="1300" t="s">
        <v>829</v>
      </c>
    </row>
    <row r="2" spans="1:2" ht="23.25">
      <c r="B2" s="528" t="s">
        <v>1030</v>
      </c>
    </row>
    <row r="18" spans="2:16" ht="12" customHeight="1"/>
    <row r="19" spans="2:16">
      <c r="B19" s="242" t="s">
        <v>923</v>
      </c>
    </row>
    <row r="20" spans="2:16">
      <c r="B20" t="s">
        <v>977</v>
      </c>
    </row>
    <row r="21" spans="2:16" ht="17.25">
      <c r="B21" t="s">
        <v>1031</v>
      </c>
    </row>
    <row r="23" spans="2:16">
      <c r="B23" s="1347" t="s">
        <v>978</v>
      </c>
      <c r="C23" s="1584" t="s">
        <v>979</v>
      </c>
      <c r="D23" s="1666"/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  <c r="O23" s="1666"/>
      <c r="P23" s="1667"/>
    </row>
    <row r="24" spans="2:16">
      <c r="B24" s="1349">
        <v>41639</v>
      </c>
      <c r="C24" s="1349">
        <v>41820</v>
      </c>
      <c r="D24" s="1349">
        <v>42004</v>
      </c>
      <c r="E24" s="1349">
        <v>42093</v>
      </c>
      <c r="F24" s="1349">
        <v>42185</v>
      </c>
      <c r="G24" s="1349">
        <v>42277</v>
      </c>
      <c r="H24" s="1349">
        <v>42369</v>
      </c>
      <c r="I24" s="1349">
        <v>42460</v>
      </c>
      <c r="J24" s="1349">
        <v>42551</v>
      </c>
      <c r="K24" s="1349">
        <v>42643</v>
      </c>
      <c r="L24" s="1349">
        <v>42735</v>
      </c>
      <c r="M24" s="1349">
        <v>42824</v>
      </c>
      <c r="N24" s="1349">
        <v>42916</v>
      </c>
      <c r="O24" s="1349">
        <v>43008</v>
      </c>
      <c r="P24" s="1349">
        <v>43100</v>
      </c>
    </row>
    <row r="25" spans="2:16">
      <c r="B25" s="566">
        <v>297.61571623899994</v>
      </c>
      <c r="C25" s="566">
        <v>317.29726110400003</v>
      </c>
      <c r="D25" s="566">
        <v>327.45296674100001</v>
      </c>
      <c r="E25" s="566">
        <v>344.03119536966</v>
      </c>
      <c r="F25" s="566">
        <v>344.34354086093998</v>
      </c>
      <c r="G25" s="566">
        <v>347.03106821327003</v>
      </c>
      <c r="H25" s="566">
        <v>362.11846841617</v>
      </c>
      <c r="I25" s="566">
        <v>363.93112277999995</v>
      </c>
      <c r="J25" s="566">
        <v>371.36701010472001</v>
      </c>
      <c r="K25" s="566">
        <v>378.102441</v>
      </c>
      <c r="L25" s="566">
        <v>387.58882120599998</v>
      </c>
      <c r="M25" s="566">
        <v>390.40427399999999</v>
      </c>
      <c r="N25" s="566">
        <v>388.35167000000001</v>
      </c>
      <c r="O25" s="566">
        <v>382.85650500000003</v>
      </c>
      <c r="P25" s="566">
        <v>389.15326308385005</v>
      </c>
    </row>
  </sheetData>
  <mergeCells count="1">
    <mergeCell ref="C23:P2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workbookViewId="0">
      <selection activeCell="B1" sqref="B1"/>
    </sheetView>
  </sheetViews>
  <sheetFormatPr baseColWidth="10" defaultRowHeight="15"/>
  <cols>
    <col min="1" max="1" width="11.42578125" style="242"/>
    <col min="2" max="2" width="44.42578125" style="242" customWidth="1"/>
    <col min="3" max="3" width="15.85546875" style="242" customWidth="1"/>
    <col min="4" max="4" width="17.28515625" style="242" customWidth="1"/>
    <col min="5" max="5" width="17.85546875" style="242" customWidth="1"/>
    <col min="6" max="6" width="15.85546875" style="242" customWidth="1"/>
    <col min="7" max="16384" width="11.42578125" style="242"/>
  </cols>
  <sheetData>
    <row r="1" spans="1:6" ht="30">
      <c r="A1" s="1300" t="s">
        <v>829</v>
      </c>
    </row>
    <row r="3" spans="1:6" ht="15.75" thickBot="1">
      <c r="B3" s="169" t="s">
        <v>906</v>
      </c>
      <c r="C3"/>
      <c r="D3"/>
      <c r="E3"/>
      <c r="F3"/>
    </row>
    <row r="4" spans="1:6" ht="51.75" thickBot="1">
      <c r="B4" s="1456" t="s">
        <v>907</v>
      </c>
      <c r="C4" s="1459" t="s">
        <v>908</v>
      </c>
      <c r="D4" s="1460"/>
      <c r="E4" s="693" t="s">
        <v>909</v>
      </c>
      <c r="F4" s="1461" t="s">
        <v>51</v>
      </c>
    </row>
    <row r="5" spans="1:6" ht="59.25" customHeight="1" thickBot="1">
      <c r="B5" s="1457"/>
      <c r="C5" s="1464" t="s">
        <v>910</v>
      </c>
      <c r="D5" s="1465"/>
      <c r="E5" s="1466" t="s">
        <v>911</v>
      </c>
      <c r="F5" s="1462"/>
    </row>
    <row r="6" spans="1:6" ht="26.25" thickBot="1">
      <c r="B6" s="1458"/>
      <c r="C6" s="692" t="s">
        <v>912</v>
      </c>
      <c r="D6" s="681" t="s">
        <v>913</v>
      </c>
      <c r="E6" s="1467"/>
      <c r="F6" s="1463"/>
    </row>
    <row r="7" spans="1:6" ht="15.75" thickBot="1">
      <c r="B7" s="682" t="s">
        <v>38</v>
      </c>
      <c r="C7" s="694">
        <v>21</v>
      </c>
      <c r="D7" s="694">
        <v>51</v>
      </c>
      <c r="E7" s="694">
        <v>1513</v>
      </c>
      <c r="F7" s="694">
        <f>SUM(C7:E7)</f>
        <v>1585</v>
      </c>
    </row>
    <row r="8" spans="1:6" ht="15.75" thickBot="1">
      <c r="B8" s="682" t="s">
        <v>312</v>
      </c>
      <c r="C8" s="694">
        <v>6</v>
      </c>
      <c r="D8" s="694">
        <v>80</v>
      </c>
      <c r="E8" s="694">
        <v>479</v>
      </c>
      <c r="F8" s="694">
        <f t="shared" ref="F8:F22" si="0">SUM(C8:E8)</f>
        <v>565</v>
      </c>
    </row>
    <row r="9" spans="1:6" ht="15.75" thickBot="1">
      <c r="B9" s="682" t="s">
        <v>42</v>
      </c>
      <c r="C9" s="694">
        <v>12</v>
      </c>
      <c r="D9" s="694">
        <v>57</v>
      </c>
      <c r="E9" s="694">
        <v>408</v>
      </c>
      <c r="F9" s="694">
        <f t="shared" si="0"/>
        <v>477</v>
      </c>
    </row>
    <row r="10" spans="1:6" ht="15.75" thickBot="1">
      <c r="B10" s="682" t="s">
        <v>40</v>
      </c>
      <c r="C10" s="694">
        <v>12</v>
      </c>
      <c r="D10" s="694">
        <v>218</v>
      </c>
      <c r="E10" s="694">
        <v>118</v>
      </c>
      <c r="F10" s="694">
        <f t="shared" si="0"/>
        <v>348</v>
      </c>
    </row>
    <row r="11" spans="1:6" ht="15.75" thickBot="1">
      <c r="B11" s="682" t="s">
        <v>298</v>
      </c>
      <c r="C11" s="694">
        <v>3</v>
      </c>
      <c r="D11" s="694">
        <v>171</v>
      </c>
      <c r="E11" s="694">
        <v>86</v>
      </c>
      <c r="F11" s="694">
        <f t="shared" si="0"/>
        <v>260</v>
      </c>
    </row>
    <row r="12" spans="1:6" ht="15.75" thickBot="1">
      <c r="B12" s="682" t="s">
        <v>293</v>
      </c>
      <c r="C12" s="694">
        <v>3</v>
      </c>
      <c r="D12" s="694">
        <v>19</v>
      </c>
      <c r="E12" s="694">
        <v>117</v>
      </c>
      <c r="F12" s="694">
        <f>SUM(C12:E12)</f>
        <v>139</v>
      </c>
    </row>
    <row r="13" spans="1:6" ht="15.75" thickBot="1">
      <c r="B13" s="682" t="s">
        <v>39</v>
      </c>
      <c r="C13" s="694">
        <v>12</v>
      </c>
      <c r="D13" s="694">
        <v>45</v>
      </c>
      <c r="E13" s="694">
        <v>78</v>
      </c>
      <c r="F13" s="694">
        <f t="shared" si="0"/>
        <v>135</v>
      </c>
    </row>
    <row r="14" spans="1:6" ht="15.75" thickBot="1">
      <c r="B14" s="682" t="s">
        <v>295</v>
      </c>
      <c r="C14" s="694">
        <v>4</v>
      </c>
      <c r="D14" s="694">
        <v>35</v>
      </c>
      <c r="E14" s="694">
        <v>70</v>
      </c>
      <c r="F14" s="694">
        <f t="shared" si="0"/>
        <v>109</v>
      </c>
    </row>
    <row r="15" spans="1:6" ht="15.75" thickBot="1">
      <c r="B15" s="682" t="s">
        <v>43</v>
      </c>
      <c r="C15" s="694">
        <v>6</v>
      </c>
      <c r="D15" s="694">
        <v>15</v>
      </c>
      <c r="E15" s="694">
        <v>53</v>
      </c>
      <c r="F15" s="694">
        <f t="shared" si="0"/>
        <v>74</v>
      </c>
    </row>
    <row r="16" spans="1:6" ht="15.75" thickBot="1">
      <c r="B16" s="682" t="s">
        <v>37</v>
      </c>
      <c r="C16" s="694">
        <v>7</v>
      </c>
      <c r="D16" s="694">
        <v>16</v>
      </c>
      <c r="E16" s="694">
        <v>27</v>
      </c>
      <c r="F16" s="694">
        <f t="shared" si="0"/>
        <v>50</v>
      </c>
    </row>
    <row r="17" spans="2:6" ht="15.75" thickBot="1">
      <c r="B17" s="682" t="s">
        <v>304</v>
      </c>
      <c r="C17" s="694">
        <v>5</v>
      </c>
      <c r="D17" s="694">
        <v>11</v>
      </c>
      <c r="E17" s="694">
        <v>29</v>
      </c>
      <c r="F17" s="694">
        <f t="shared" si="0"/>
        <v>45</v>
      </c>
    </row>
    <row r="18" spans="2:6" ht="15.75" thickBot="1">
      <c r="B18" s="682" t="s">
        <v>310</v>
      </c>
      <c r="C18" s="694">
        <v>3</v>
      </c>
      <c r="D18" s="694">
        <v>2</v>
      </c>
      <c r="E18" s="694">
        <v>19</v>
      </c>
      <c r="F18" s="694">
        <f t="shared" si="0"/>
        <v>24</v>
      </c>
    </row>
    <row r="19" spans="2:6" ht="15.75" thickBot="1">
      <c r="B19" s="682" t="s">
        <v>303</v>
      </c>
      <c r="C19" s="694">
        <v>4</v>
      </c>
      <c r="D19" s="695"/>
      <c r="E19" s="694">
        <v>17</v>
      </c>
      <c r="F19" s="694">
        <f t="shared" si="0"/>
        <v>21</v>
      </c>
    </row>
    <row r="20" spans="2:6" ht="15.75" thickBot="1">
      <c r="B20" s="682" t="s">
        <v>311</v>
      </c>
      <c r="C20" s="694">
        <v>4</v>
      </c>
      <c r="D20" s="695"/>
      <c r="E20" s="694">
        <v>15</v>
      </c>
      <c r="F20" s="694">
        <f t="shared" si="0"/>
        <v>19</v>
      </c>
    </row>
    <row r="21" spans="2:6" ht="15.75" thickBot="1">
      <c r="B21" s="682" t="s">
        <v>306</v>
      </c>
      <c r="C21" s="694">
        <v>4</v>
      </c>
      <c r="D21" s="694">
        <v>4</v>
      </c>
      <c r="E21" s="694">
        <v>9</v>
      </c>
      <c r="F21" s="694">
        <f t="shared" si="0"/>
        <v>17</v>
      </c>
    </row>
    <row r="22" spans="2:6" ht="15.75" thickBot="1">
      <c r="B22" s="682" t="s">
        <v>300</v>
      </c>
      <c r="C22" s="694">
        <v>3</v>
      </c>
      <c r="D22" s="695"/>
      <c r="E22" s="694">
        <v>12</v>
      </c>
      <c r="F22" s="694">
        <f t="shared" si="0"/>
        <v>15</v>
      </c>
    </row>
    <row r="23" spans="2:6" ht="15.75" thickBot="1">
      <c r="B23" s="682" t="s">
        <v>301</v>
      </c>
      <c r="C23" s="694">
        <v>3</v>
      </c>
      <c r="D23" s="695"/>
      <c r="E23" s="694">
        <v>11</v>
      </c>
      <c r="F23" s="694">
        <f>SUM(C23:E23)</f>
        <v>14</v>
      </c>
    </row>
    <row r="24" spans="2:6" ht="15.75" thickBot="1">
      <c r="B24" s="682" t="s">
        <v>309</v>
      </c>
      <c r="C24" s="694">
        <v>3</v>
      </c>
      <c r="D24" s="695"/>
      <c r="E24" s="694">
        <v>9</v>
      </c>
      <c r="F24" s="694">
        <f>SUM(C24:E24)</f>
        <v>12</v>
      </c>
    </row>
    <row r="25" spans="2:6" ht="15.75" thickBot="1">
      <c r="B25" s="682" t="s">
        <v>299</v>
      </c>
      <c r="C25" s="694">
        <v>3</v>
      </c>
      <c r="D25" s="695"/>
      <c r="E25" s="694">
        <v>6</v>
      </c>
      <c r="F25" s="694">
        <f>SUM(C25:E25)</f>
        <v>9</v>
      </c>
    </row>
    <row r="26" spans="2:6" ht="15.75" thickBot="1">
      <c r="B26" s="683" t="s">
        <v>51</v>
      </c>
      <c r="C26" s="824">
        <f>SUM(C7:C25)</f>
        <v>118</v>
      </c>
      <c r="D26" s="824">
        <f>SUM(D7:D25)</f>
        <v>724</v>
      </c>
      <c r="E26" s="824">
        <f>SUM(E7:E25)</f>
        <v>3076</v>
      </c>
      <c r="F26" s="691">
        <f>SUM(F7:F25)</f>
        <v>3918</v>
      </c>
    </row>
    <row r="27" spans="2:6">
      <c r="B27" s="223"/>
      <c r="C27"/>
      <c r="D27"/>
      <c r="E27"/>
      <c r="F27"/>
    </row>
    <row r="28" spans="2:6" ht="15.75" thickBot="1">
      <c r="B28" s="199" t="s">
        <v>915</v>
      </c>
      <c r="C28"/>
      <c r="D28"/>
      <c r="E28"/>
      <c r="F28"/>
    </row>
    <row r="29" spans="2:6" ht="15.75" thickBot="1">
      <c r="B29" s="684"/>
      <c r="C29" s="685" t="s">
        <v>916</v>
      </c>
      <c r="D29"/>
      <c r="E29"/>
      <c r="F29"/>
    </row>
    <row r="30" spans="2:6" ht="15.75" thickBot="1">
      <c r="B30" s="686" t="s">
        <v>917</v>
      </c>
      <c r="C30" s="687">
        <v>206</v>
      </c>
      <c r="D30"/>
      <c r="E30"/>
      <c r="F30"/>
    </row>
    <row r="31" spans="2:6" ht="15.75" thickBot="1">
      <c r="B31" s="688" t="s">
        <v>918</v>
      </c>
      <c r="C31" s="689">
        <v>12</v>
      </c>
      <c r="D31"/>
      <c r="E31"/>
      <c r="F31"/>
    </row>
    <row r="32" spans="2:6">
      <c r="B32" s="199"/>
      <c r="C32"/>
      <c r="D32"/>
      <c r="E32"/>
      <c r="F32"/>
    </row>
    <row r="33" spans="2:6">
      <c r="B33" t="s">
        <v>914</v>
      </c>
      <c r="C33"/>
      <c r="D33"/>
      <c r="E33"/>
      <c r="F33"/>
    </row>
    <row r="34" spans="2:6">
      <c r="B34" s="690"/>
      <c r="C34"/>
      <c r="D34"/>
      <c r="E34"/>
      <c r="F34"/>
    </row>
    <row r="35" spans="2:6">
      <c r="B35" s="690"/>
      <c r="C35"/>
      <c r="D35"/>
      <c r="E35"/>
      <c r="F35"/>
    </row>
  </sheetData>
  <sortState ref="B7:F23">
    <sortCondition descending="1" ref="F7:F23"/>
  </sortState>
  <mergeCells count="5">
    <mergeCell ref="B4:B6"/>
    <mergeCell ref="C4:D4"/>
    <mergeCell ref="F4:F6"/>
    <mergeCell ref="C5:D5"/>
    <mergeCell ref="E5:E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5"/>
  <sheetViews>
    <sheetView showGridLines="0" zoomScale="90" zoomScaleNormal="90" workbookViewId="0">
      <selection activeCell="B1" sqref="B1"/>
    </sheetView>
  </sheetViews>
  <sheetFormatPr baseColWidth="10" defaultColWidth="8.42578125" defaultRowHeight="15"/>
  <cols>
    <col min="1" max="1" width="10.7109375" style="12" customWidth="1"/>
    <col min="2" max="17" width="12.7109375" style="12" customWidth="1"/>
    <col min="18" max="19" width="15.28515625" style="12" customWidth="1"/>
    <col min="20" max="16384" width="8.42578125" style="12"/>
  </cols>
  <sheetData>
    <row r="1" spans="1:5" s="242" customFormat="1" ht="31.15" customHeight="1">
      <c r="A1" s="534" t="s">
        <v>829</v>
      </c>
    </row>
    <row r="2" spans="1:5" s="16" customFormat="1" ht="23.25">
      <c r="A2" s="62"/>
      <c r="B2" s="528" t="s">
        <v>810</v>
      </c>
      <c r="C2" s="62"/>
      <c r="D2" s="62"/>
      <c r="E2" s="62"/>
    </row>
    <row r="3" spans="1:5" s="16" customFormat="1">
      <c r="A3" s="62"/>
      <c r="B3" s="62"/>
      <c r="C3" s="62"/>
      <c r="D3" s="62"/>
      <c r="E3" s="62"/>
    </row>
    <row r="4" spans="1:5" s="16" customFormat="1">
      <c r="A4" s="62"/>
      <c r="B4" s="62"/>
      <c r="C4" s="62"/>
      <c r="D4" s="62"/>
      <c r="E4" s="62"/>
    </row>
    <row r="5" spans="1:5" s="16" customFormat="1">
      <c r="A5" s="62"/>
      <c r="B5" s="62"/>
      <c r="C5" s="62"/>
      <c r="D5" s="62"/>
      <c r="E5" s="62"/>
    </row>
    <row r="6" spans="1:5" s="16" customFormat="1">
      <c r="A6" s="62"/>
      <c r="B6" s="62"/>
      <c r="C6" s="62"/>
      <c r="D6" s="62"/>
      <c r="E6" s="62"/>
    </row>
    <row r="7" spans="1:5" s="16" customFormat="1">
      <c r="A7" s="62"/>
      <c r="B7" s="62"/>
      <c r="C7" s="62"/>
      <c r="D7" s="62"/>
      <c r="E7" s="62"/>
    </row>
    <row r="8" spans="1:5" s="16" customFormat="1">
      <c r="A8" s="62"/>
      <c r="B8" s="62"/>
      <c r="C8" s="62"/>
      <c r="D8" s="62"/>
      <c r="E8" s="62"/>
    </row>
    <row r="9" spans="1:5" s="16" customFormat="1">
      <c r="A9" s="62"/>
      <c r="B9" s="62"/>
      <c r="C9" s="62"/>
      <c r="D9" s="62"/>
      <c r="E9" s="62"/>
    </row>
    <row r="10" spans="1:5" s="16" customFormat="1">
      <c r="A10" s="62"/>
      <c r="B10" s="62"/>
      <c r="C10" s="62"/>
      <c r="D10" s="62"/>
      <c r="E10" s="62"/>
    </row>
    <row r="11" spans="1:5" s="16" customFormat="1">
      <c r="A11" s="62"/>
      <c r="B11" s="62"/>
      <c r="C11" s="62"/>
      <c r="D11" s="62"/>
      <c r="E11" s="62"/>
    </row>
    <row r="12" spans="1:5" s="16" customFormat="1">
      <c r="A12" s="62"/>
      <c r="B12" s="62"/>
      <c r="C12" s="62"/>
      <c r="D12" s="62"/>
      <c r="E12" s="62"/>
    </row>
    <row r="13" spans="1:5" s="16" customFormat="1">
      <c r="A13" s="62"/>
      <c r="B13" s="62"/>
      <c r="C13" s="62"/>
      <c r="D13" s="62"/>
      <c r="E13" s="62"/>
    </row>
    <row r="14" spans="1:5" s="16" customFormat="1">
      <c r="A14" s="62"/>
      <c r="B14" s="62"/>
      <c r="C14" s="62"/>
      <c r="D14" s="62"/>
      <c r="E14" s="62"/>
    </row>
    <row r="15" spans="1:5" s="16" customFormat="1">
      <c r="A15" s="62"/>
      <c r="B15" s="62"/>
      <c r="C15" s="62"/>
      <c r="D15" s="62"/>
      <c r="E15" s="62"/>
    </row>
    <row r="16" spans="1:5" s="16" customFormat="1">
      <c r="A16" s="62"/>
      <c r="B16" s="62"/>
      <c r="C16" s="62"/>
      <c r="D16" s="62"/>
      <c r="E16" s="62"/>
    </row>
    <row r="17" spans="1:5" s="16" customFormat="1">
      <c r="A17" s="62"/>
      <c r="B17" s="62"/>
      <c r="C17" s="62"/>
      <c r="D17" s="62"/>
      <c r="E17" s="62"/>
    </row>
    <row r="18" spans="1:5" s="16" customFormat="1">
      <c r="A18" s="62"/>
      <c r="B18" s="62"/>
      <c r="C18" s="62"/>
      <c r="D18" s="62"/>
      <c r="E18" s="62"/>
    </row>
    <row r="19" spans="1:5" s="16" customFormat="1">
      <c r="A19" s="62"/>
      <c r="B19" s="62"/>
      <c r="C19" s="62"/>
      <c r="D19" s="62"/>
      <c r="E19" s="62"/>
    </row>
    <row r="20" spans="1:5" s="16" customFormat="1">
      <c r="A20" s="62"/>
      <c r="B20" s="62"/>
      <c r="C20" s="62"/>
      <c r="D20" s="62"/>
      <c r="E20" s="62"/>
    </row>
    <row r="21" spans="1:5" s="16" customFormat="1">
      <c r="A21" s="62"/>
      <c r="B21" s="62"/>
      <c r="C21" s="62"/>
      <c r="D21" s="62"/>
      <c r="E21" s="62"/>
    </row>
    <row r="22" spans="1:5" s="16" customFormat="1">
      <c r="A22" s="62"/>
      <c r="B22" s="62"/>
      <c r="C22" s="62"/>
      <c r="D22" s="62"/>
      <c r="E22" s="62"/>
    </row>
    <row r="23" spans="1:5" s="16" customFormat="1">
      <c r="A23" s="62"/>
      <c r="B23" s="62"/>
      <c r="C23" s="62"/>
      <c r="D23" s="62"/>
      <c r="E23" s="62"/>
    </row>
    <row r="24" spans="1:5" s="16" customFormat="1">
      <c r="A24" s="62"/>
      <c r="B24" s="62"/>
      <c r="C24" s="62"/>
      <c r="D24" s="62"/>
      <c r="E24" s="62"/>
    </row>
    <row r="25" spans="1:5" s="16" customFormat="1">
      <c r="A25" s="62"/>
      <c r="B25" s="62"/>
      <c r="C25" s="62"/>
      <c r="D25" s="62"/>
      <c r="E25" s="62"/>
    </row>
    <row r="26" spans="1:5" s="16" customFormat="1">
      <c r="A26" s="62"/>
      <c r="B26" s="62"/>
      <c r="C26" s="62"/>
      <c r="D26" s="62"/>
      <c r="E26" s="62"/>
    </row>
    <row r="27" spans="1:5" s="16" customFormat="1">
      <c r="A27" s="62"/>
      <c r="B27" s="62"/>
      <c r="C27" s="62"/>
      <c r="D27" s="62"/>
      <c r="E27" s="62"/>
    </row>
    <row r="28" spans="1:5" s="16" customFormat="1">
      <c r="A28" s="62"/>
      <c r="B28" s="62"/>
      <c r="C28" s="62"/>
      <c r="D28" s="62"/>
      <c r="E28" s="62"/>
    </row>
    <row r="29" spans="1:5" s="16" customFormat="1">
      <c r="A29" s="62"/>
      <c r="B29" s="62"/>
      <c r="C29" s="62"/>
      <c r="D29" s="62"/>
      <c r="E29" s="62"/>
    </row>
    <row r="30" spans="1:5" s="16" customFormat="1">
      <c r="A30" s="62"/>
      <c r="B30" s="62"/>
      <c r="C30" s="62"/>
      <c r="D30" s="62"/>
      <c r="E30" s="62"/>
    </row>
    <row r="31" spans="1:5" s="16" customFormat="1">
      <c r="A31" s="62"/>
      <c r="B31" s="62"/>
      <c r="C31" s="62"/>
      <c r="D31" s="62"/>
      <c r="E31" s="62"/>
    </row>
    <row r="32" spans="1:5" s="16" customFormat="1">
      <c r="A32" s="62"/>
      <c r="B32" s="62"/>
      <c r="C32" s="62"/>
      <c r="D32" s="62"/>
      <c r="E32" s="62"/>
    </row>
    <row r="33" spans="1:8">
      <c r="A33" s="242"/>
      <c r="G33" s="114"/>
    </row>
    <row r="34" spans="1:8">
      <c r="A34" s="242"/>
      <c r="B34"/>
      <c r="C34"/>
      <c r="D34"/>
      <c r="E34"/>
      <c r="F34"/>
      <c r="G34"/>
    </row>
    <row r="35" spans="1:8">
      <c r="A35" s="242"/>
      <c r="B35" t="s">
        <v>923</v>
      </c>
      <c r="C35"/>
      <c r="D35"/>
      <c r="E35"/>
      <c r="F35"/>
      <c r="G35"/>
    </row>
    <row r="36" spans="1:8">
      <c r="A36"/>
      <c r="B36" t="s">
        <v>921</v>
      </c>
      <c r="C36"/>
      <c r="D36"/>
      <c r="E36"/>
      <c r="F36"/>
    </row>
    <row r="37" spans="1:8">
      <c r="A37"/>
      <c r="B37"/>
      <c r="C37"/>
      <c r="D37"/>
      <c r="E37"/>
      <c r="F37"/>
    </row>
    <row r="38" spans="1:8">
      <c r="A38"/>
      <c r="B38"/>
      <c r="C38"/>
      <c r="D38"/>
      <c r="E38"/>
      <c r="F38"/>
    </row>
    <row r="39" spans="1:8">
      <c r="A39"/>
      <c r="B39"/>
      <c r="C39"/>
      <c r="D39"/>
      <c r="E39"/>
      <c r="F39"/>
    </row>
    <row r="40" spans="1:8">
      <c r="A40"/>
      <c r="B40"/>
      <c r="C40"/>
      <c r="D40"/>
      <c r="E40"/>
      <c r="F40"/>
    </row>
    <row r="41" spans="1:8" ht="15.75" thickBot="1">
      <c r="A41"/>
      <c r="B41"/>
      <c r="C41"/>
      <c r="D41"/>
      <c r="E41"/>
      <c r="F41"/>
    </row>
    <row r="42" spans="1:8">
      <c r="A42"/>
      <c r="B42" s="242"/>
      <c r="C42" s="1668" t="s">
        <v>50</v>
      </c>
      <c r="D42" s="1669"/>
      <c r="E42" s="1670"/>
      <c r="F42" s="1668" t="s">
        <v>188</v>
      </c>
      <c r="G42" s="1669"/>
      <c r="H42" s="1670"/>
    </row>
    <row r="43" spans="1:8" ht="35.25" thickBot="1">
      <c r="A43"/>
      <c r="B43" s="242"/>
      <c r="C43" s="1140" t="s">
        <v>91</v>
      </c>
      <c r="D43" s="1141" t="s">
        <v>156</v>
      </c>
      <c r="E43" s="1142" t="s">
        <v>155</v>
      </c>
      <c r="F43" s="1140" t="s">
        <v>91</v>
      </c>
      <c r="G43" s="1141" t="s">
        <v>156</v>
      </c>
      <c r="H43" s="1142" t="s">
        <v>155</v>
      </c>
    </row>
    <row r="44" spans="1:8" ht="15.75" thickBot="1">
      <c r="A44"/>
      <c r="B44" s="9">
        <v>2014</v>
      </c>
      <c r="C44" s="1143">
        <v>0.43094467312383467</v>
      </c>
      <c r="D44" s="1143">
        <v>0.2436464360504412</v>
      </c>
      <c r="E44" s="1144">
        <v>0.30574902046106306</v>
      </c>
      <c r="F44" s="1143">
        <v>0.37465085604013199</v>
      </c>
      <c r="G44" s="1143">
        <v>0.21066770212445618</v>
      </c>
      <c r="H44" s="1144">
        <v>0.27400109575264714</v>
      </c>
    </row>
    <row r="45" spans="1:8" ht="15.75" thickBot="1">
      <c r="A45"/>
      <c r="B45" s="1350">
        <v>2015</v>
      </c>
      <c r="C45" s="1143">
        <v>0.42044920016980447</v>
      </c>
      <c r="D45" s="1143">
        <v>0.24581951804692831</v>
      </c>
      <c r="E45" s="1144">
        <v>0.30143087060875584</v>
      </c>
      <c r="F45" s="1143">
        <v>0.50983392830221763</v>
      </c>
      <c r="G45" s="1143">
        <v>0.1998706439862584</v>
      </c>
      <c r="H45" s="1144">
        <v>0.34078794997723244</v>
      </c>
    </row>
    <row r="46" spans="1:8" ht="15.75" thickBot="1">
      <c r="A46"/>
      <c r="B46" s="9">
        <v>2016</v>
      </c>
      <c r="C46" s="1145">
        <v>0.40734754101371828</v>
      </c>
      <c r="D46" s="1146">
        <v>0.23976340067624818</v>
      </c>
      <c r="E46" s="1147">
        <v>0.29287753086440205</v>
      </c>
      <c r="F46" s="1145">
        <v>0.52532205240051144</v>
      </c>
      <c r="G46" s="1146">
        <v>0.18625246260954351</v>
      </c>
      <c r="H46" s="1147">
        <v>0.34721157287272342</v>
      </c>
    </row>
    <row r="47" spans="1:8" ht="15.75" thickBot="1">
      <c r="A47"/>
      <c r="B47" s="1350">
        <v>2017</v>
      </c>
      <c r="C47" s="1148">
        <v>0.44459676602600751</v>
      </c>
      <c r="D47" s="1149">
        <v>0.23492447861167107</v>
      </c>
      <c r="E47" s="1150">
        <v>0.29715985860260391</v>
      </c>
      <c r="F47" s="1148">
        <v>0.47215492781677221</v>
      </c>
      <c r="G47" s="1149">
        <v>0.19720483604662695</v>
      </c>
      <c r="H47" s="1150">
        <v>0.32332729735836468</v>
      </c>
    </row>
    <row r="48" spans="1:8">
      <c r="A48"/>
      <c r="B48"/>
      <c r="C48"/>
      <c r="D48"/>
      <c r="E48"/>
      <c r="F48"/>
    </row>
    <row r="49" spans="1:6">
      <c r="A49"/>
      <c r="B49"/>
      <c r="C49"/>
      <c r="D49"/>
      <c r="E49"/>
      <c r="F49"/>
    </row>
    <row r="50" spans="1:6">
      <c r="A50"/>
      <c r="B50"/>
      <c r="C50"/>
      <c r="D50"/>
      <c r="E50"/>
      <c r="F50"/>
    </row>
    <row r="51" spans="1:6">
      <c r="A51"/>
      <c r="B51"/>
      <c r="C51"/>
      <c r="D51"/>
      <c r="E51"/>
      <c r="F51"/>
    </row>
    <row r="52" spans="1:6">
      <c r="A52"/>
      <c r="B52"/>
      <c r="C52"/>
      <c r="D52"/>
      <c r="E52"/>
      <c r="F52"/>
    </row>
    <row r="53" spans="1:6">
      <c r="A53"/>
      <c r="B53"/>
      <c r="C53"/>
      <c r="D53"/>
      <c r="E53"/>
      <c r="F53"/>
    </row>
    <row r="54" spans="1:6">
      <c r="A54"/>
      <c r="B54"/>
      <c r="C54"/>
      <c r="D54"/>
      <c r="E54"/>
      <c r="F54"/>
    </row>
    <row r="55" spans="1:6">
      <c r="A55"/>
      <c r="B55"/>
      <c r="C55"/>
      <c r="D55"/>
      <c r="E55"/>
      <c r="F55"/>
    </row>
  </sheetData>
  <mergeCells count="2">
    <mergeCell ref="C42:E42"/>
    <mergeCell ref="F42:H42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&amp;L&amp;Z&amp;F&amp;R&amp;A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  <col min="2" max="2" width="34.7109375" customWidth="1"/>
    <col min="3" max="9" width="9.42578125" customWidth="1"/>
  </cols>
  <sheetData>
    <row r="1" spans="1:10" s="242" customFormat="1" ht="31.15" customHeight="1">
      <c r="A1" s="534" t="s">
        <v>829</v>
      </c>
    </row>
    <row r="2" spans="1:10" ht="23.25">
      <c r="B2" s="1138" t="s">
        <v>981</v>
      </c>
      <c r="C2" s="14"/>
      <c r="D2" s="14"/>
      <c r="E2" s="14"/>
      <c r="F2" s="14"/>
    </row>
    <row r="3" spans="1:10" ht="15.75" thickBot="1">
      <c r="A3" s="242"/>
      <c r="B3" s="1137"/>
      <c r="C3" s="1139"/>
      <c r="D3" s="1139"/>
      <c r="E3" s="1139"/>
      <c r="F3" s="1139"/>
    </row>
    <row r="4" spans="1:10" ht="15.75" thickBot="1">
      <c r="B4" s="242"/>
      <c r="C4" s="1671" t="s">
        <v>207</v>
      </c>
      <c r="D4" s="1672"/>
      <c r="E4" s="1672"/>
      <c r="F4" s="1673"/>
      <c r="G4" s="1674" t="s">
        <v>272</v>
      </c>
      <c r="H4" s="1675"/>
      <c r="I4" s="1675"/>
      <c r="J4" s="1676"/>
    </row>
    <row r="5" spans="1:10" ht="23.25" thickBot="1">
      <c r="B5" s="131"/>
      <c r="C5" s="9" t="s">
        <v>50</v>
      </c>
      <c r="D5" s="10" t="s">
        <v>185</v>
      </c>
      <c r="E5" s="10" t="s">
        <v>189</v>
      </c>
      <c r="F5" s="10" t="s">
        <v>51</v>
      </c>
      <c r="G5" s="25" t="s">
        <v>50</v>
      </c>
      <c r="H5" s="26" t="s">
        <v>185</v>
      </c>
      <c r="I5" s="10" t="s">
        <v>189</v>
      </c>
      <c r="J5" s="27" t="s">
        <v>51</v>
      </c>
    </row>
    <row r="6" spans="1:10" ht="15.75" thickBot="1">
      <c r="B6" s="6" t="s">
        <v>81</v>
      </c>
      <c r="C6" s="29">
        <v>1760.2220141477608</v>
      </c>
      <c r="D6" s="29">
        <v>159.22058914506997</v>
      </c>
      <c r="E6" s="29">
        <v>129.44431650454987</v>
      </c>
      <c r="F6" s="29">
        <v>2048.8869197973804</v>
      </c>
      <c r="G6" s="30">
        <v>0.79225697283960761</v>
      </c>
      <c r="H6" s="31">
        <v>0.79361168441233931</v>
      </c>
      <c r="I6" s="31">
        <v>0.89626198352151021</v>
      </c>
      <c r="J6" s="32">
        <v>0.79821485609835263</v>
      </c>
    </row>
    <row r="7" spans="1:10">
      <c r="B7" s="2" t="s">
        <v>980</v>
      </c>
      <c r="C7" s="133">
        <v>1483.1687710610208</v>
      </c>
      <c r="D7" s="134">
        <v>129.32258820592995</v>
      </c>
      <c r="E7" s="134">
        <v>125.60381686399774</v>
      </c>
      <c r="F7" s="135">
        <v>1738.0951761309486</v>
      </c>
      <c r="G7" s="35">
        <v>0.66755829169649639</v>
      </c>
      <c r="H7" s="36">
        <v>0.64458948186129883</v>
      </c>
      <c r="I7" s="36">
        <v>0.86967067446674828</v>
      </c>
      <c r="J7" s="37">
        <v>0.67713516909845217</v>
      </c>
    </row>
    <row r="8" spans="1:10">
      <c r="B8" s="1" t="s">
        <v>82</v>
      </c>
      <c r="C8" s="38">
        <v>259.49725711885998</v>
      </c>
      <c r="D8" s="39">
        <v>28.589374101079997</v>
      </c>
      <c r="E8" s="39">
        <v>3.8404996405521405</v>
      </c>
      <c r="F8" s="136">
        <v>291.92713086049213</v>
      </c>
      <c r="G8" s="40">
        <v>0.11679692091835826</v>
      </c>
      <c r="H8" s="41">
        <v>0.14249954392506486</v>
      </c>
      <c r="I8" s="41">
        <v>2.6591309054761945E-2</v>
      </c>
      <c r="J8" s="42">
        <v>0.11373032376723684</v>
      </c>
    </row>
    <row r="9" spans="1:10">
      <c r="B9" s="11" t="s">
        <v>83</v>
      </c>
      <c r="C9" s="33">
        <v>17.554260197249999</v>
      </c>
      <c r="D9" s="34">
        <v>1.3053180824300001</v>
      </c>
      <c r="E9" s="34">
        <v>0</v>
      </c>
      <c r="F9" s="137">
        <v>18.859578279679997</v>
      </c>
      <c r="G9" s="35">
        <v>7.9009834739770732E-3</v>
      </c>
      <c r="H9" s="36">
        <v>6.5061666186105351E-3</v>
      </c>
      <c r="I9" s="36">
        <v>0</v>
      </c>
      <c r="J9" s="37">
        <v>7.3474018586048243E-3</v>
      </c>
    </row>
    <row r="10" spans="1:10" ht="15.75" thickBot="1">
      <c r="B10" s="1" t="s">
        <v>224</v>
      </c>
      <c r="C10" s="138">
        <v>1.72577063E-3</v>
      </c>
      <c r="D10" s="139">
        <v>3.3087556300000001E-3</v>
      </c>
      <c r="E10" s="139">
        <v>0</v>
      </c>
      <c r="F10" s="140">
        <v>5.0345262599999999E-3</v>
      </c>
      <c r="G10" s="40">
        <v>7.767507758396488E-7</v>
      </c>
      <c r="H10" s="41">
        <v>1.6492007364955899E-5</v>
      </c>
      <c r="I10" s="41">
        <v>0</v>
      </c>
      <c r="J10" s="42">
        <v>1.9613740589191181E-6</v>
      </c>
    </row>
    <row r="11" spans="1:10" ht="15.75" thickBot="1">
      <c r="B11" s="3" t="s">
        <v>84</v>
      </c>
      <c r="C11" s="28">
        <v>142.75355052648015</v>
      </c>
      <c r="D11" s="29">
        <v>16.01198589262</v>
      </c>
      <c r="E11" s="29">
        <v>2.6985898795755574</v>
      </c>
      <c r="F11" s="29">
        <v>161.46412629867572</v>
      </c>
      <c r="G11" s="30">
        <v>6.4251835787301564E-2</v>
      </c>
      <c r="H11" s="31">
        <v>7.9809396280093065E-2</v>
      </c>
      <c r="I11" s="31">
        <v>1.8684818178899717E-2</v>
      </c>
      <c r="J11" s="32">
        <v>6.2903942181098627E-2</v>
      </c>
    </row>
    <row r="12" spans="1:10">
      <c r="B12" s="2" t="s">
        <v>85</v>
      </c>
      <c r="C12" s="33">
        <v>57.566162949330177</v>
      </c>
      <c r="D12" s="34">
        <v>6.677709386930001</v>
      </c>
      <c r="E12" s="34">
        <v>0.35968336665485717</v>
      </c>
      <c r="F12" s="34">
        <v>64.603555702915045</v>
      </c>
      <c r="G12" s="35">
        <v>2.5909910016839181E-2</v>
      </c>
      <c r="H12" s="36">
        <v>3.3284063468381531E-2</v>
      </c>
      <c r="I12" s="36">
        <v>2.4904185548111401E-3</v>
      </c>
      <c r="J12" s="37">
        <v>2.5168552456737769E-2</v>
      </c>
    </row>
    <row r="13" spans="1:10">
      <c r="B13" s="1" t="s">
        <v>227</v>
      </c>
      <c r="C13" s="38">
        <v>72.950563642040009</v>
      </c>
      <c r="D13" s="39">
        <v>5.2241794330899989</v>
      </c>
      <c r="E13" s="39">
        <v>0.8398367016806999</v>
      </c>
      <c r="F13" s="39">
        <v>79.014579776810706</v>
      </c>
      <c r="G13" s="40">
        <v>3.2834263094913288E-2</v>
      </c>
      <c r="H13" s="41">
        <v>2.6039156505000459E-2</v>
      </c>
      <c r="I13" s="41">
        <v>5.8149614321309313E-3</v>
      </c>
      <c r="J13" s="42">
        <v>3.0782865963367063E-2</v>
      </c>
    </row>
    <row r="14" spans="1:10">
      <c r="B14" s="2" t="s">
        <v>226</v>
      </c>
      <c r="C14" s="33">
        <v>12.219645197609999</v>
      </c>
      <c r="D14" s="34">
        <v>4.1099722975999988</v>
      </c>
      <c r="E14" s="34">
        <v>1.49906981124</v>
      </c>
      <c r="F14" s="34">
        <v>17.82868730645</v>
      </c>
      <c r="G14" s="35">
        <v>5.4999307107971851E-3</v>
      </c>
      <c r="H14" s="36">
        <v>2.048555438401593E-2</v>
      </c>
      <c r="I14" s="36">
        <v>1.0379438191957645E-2</v>
      </c>
      <c r="J14" s="37">
        <v>6.9457825784489191E-3</v>
      </c>
    </row>
    <row r="15" spans="1:10" ht="15.75" thickBot="1">
      <c r="B15" s="1" t="s">
        <v>225</v>
      </c>
      <c r="C15" s="38">
        <v>1.7178737499999999E-2</v>
      </c>
      <c r="D15" s="39">
        <v>1.2477500000000001E-4</v>
      </c>
      <c r="E15" s="39">
        <v>0</v>
      </c>
      <c r="F15" s="39">
        <v>1.73035125E-2</v>
      </c>
      <c r="G15" s="40">
        <v>7.7319647519268933E-6</v>
      </c>
      <c r="H15" s="41">
        <v>6.2192269513792172E-7</v>
      </c>
      <c r="I15" s="41">
        <v>0</v>
      </c>
      <c r="J15" s="42">
        <v>6.7411825448860991E-6</v>
      </c>
    </row>
    <row r="16" spans="1:10" ht="15.75" thickBot="1">
      <c r="B16" s="3" t="s">
        <v>49</v>
      </c>
      <c r="C16" s="28">
        <v>318.80609770579815</v>
      </c>
      <c r="D16" s="29">
        <v>25.395253751109994</v>
      </c>
      <c r="E16" s="29">
        <v>12.283967548370461</v>
      </c>
      <c r="F16" s="29">
        <v>356.4853190052786</v>
      </c>
      <c r="G16" s="30">
        <v>0.14349119137309088</v>
      </c>
      <c r="H16" s="31">
        <v>0.12657891930756757</v>
      </c>
      <c r="I16" s="31">
        <v>8.5053198299590002E-2</v>
      </c>
      <c r="J16" s="32">
        <v>0.13888120172054877</v>
      </c>
    </row>
    <row r="17" spans="2:10">
      <c r="B17" s="4" t="s">
        <v>87</v>
      </c>
      <c r="C17" s="33">
        <v>231.50232810725998</v>
      </c>
      <c r="D17" s="34">
        <v>16.082699781339997</v>
      </c>
      <c r="E17" s="34">
        <v>8.8415081484256408</v>
      </c>
      <c r="F17" s="34">
        <v>256.42653603702564</v>
      </c>
      <c r="G17" s="35">
        <v>0.10419670484599633</v>
      </c>
      <c r="H17" s="36">
        <v>8.0161859291565093E-2</v>
      </c>
      <c r="I17" s="36">
        <v>6.1217887694211943E-2</v>
      </c>
      <c r="J17" s="37">
        <v>9.9899837606867603E-2</v>
      </c>
    </row>
    <row r="18" spans="2:10" ht="15.75" thickBot="1">
      <c r="B18" s="1" t="s">
        <v>88</v>
      </c>
      <c r="C18" s="38">
        <v>87.303769598538167</v>
      </c>
      <c r="D18" s="39">
        <v>9.3125539697699971</v>
      </c>
      <c r="E18" s="39">
        <v>3.4424593999448194</v>
      </c>
      <c r="F18" s="39">
        <v>100.05878296825298</v>
      </c>
      <c r="G18" s="40">
        <v>3.9294486527094545E-2</v>
      </c>
      <c r="H18" s="41">
        <v>4.6417060016002473E-2</v>
      </c>
      <c r="I18" s="41">
        <v>2.3835310605378059E-2</v>
      </c>
      <c r="J18" s="42">
        <v>3.8981364113681173E-2</v>
      </c>
    </row>
    <row r="19" spans="2:10" ht="15.75" thickBot="1">
      <c r="B19" s="43" t="s">
        <v>51</v>
      </c>
      <c r="C19" s="28">
        <v>2221.7816623800391</v>
      </c>
      <c r="D19" s="29">
        <v>200.62782878879997</v>
      </c>
      <c r="E19" s="29">
        <v>144.42687393249591</v>
      </c>
      <c r="F19" s="29">
        <v>2566.8363651013346</v>
      </c>
      <c r="G19" s="30">
        <v>1</v>
      </c>
      <c r="H19" s="31">
        <v>1</v>
      </c>
      <c r="I19" s="31">
        <v>0.99999999999999989</v>
      </c>
      <c r="J19" s="32">
        <v>1</v>
      </c>
    </row>
    <row r="21" spans="2:10">
      <c r="B21" s="242" t="s">
        <v>923</v>
      </c>
    </row>
    <row r="22" spans="2:10">
      <c r="B22" s="242" t="s">
        <v>966</v>
      </c>
    </row>
  </sheetData>
  <mergeCells count="2">
    <mergeCell ref="C4:F4"/>
    <mergeCell ref="G4:J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0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  <col min="2" max="2" width="49.7109375" customWidth="1"/>
    <col min="3" max="3" width="13.140625" customWidth="1"/>
    <col min="4" max="4" width="12.28515625" bestFit="1" customWidth="1"/>
    <col min="5" max="5" width="12.7109375" bestFit="1" customWidth="1"/>
  </cols>
  <sheetData>
    <row r="1" spans="1:6" s="242" customFormat="1" ht="31.15" customHeight="1">
      <c r="A1" s="534" t="s">
        <v>829</v>
      </c>
    </row>
    <row r="3" spans="1:6" s="132" customFormat="1" ht="23.25">
      <c r="A3" s="152"/>
      <c r="B3" s="1138" t="s">
        <v>983</v>
      </c>
    </row>
    <row r="4" spans="1:6" s="242" customFormat="1" ht="24" thickBot="1">
      <c r="A4" s="152"/>
      <c r="B4" s="1138"/>
    </row>
    <row r="5" spans="1:6" ht="23.25" thickBot="1">
      <c r="B5" s="240" t="s">
        <v>207</v>
      </c>
      <c r="C5" s="9" t="s">
        <v>50</v>
      </c>
      <c r="D5" s="99" t="s">
        <v>185</v>
      </c>
      <c r="E5" s="99" t="s">
        <v>189</v>
      </c>
      <c r="F5" s="8" t="s">
        <v>51</v>
      </c>
    </row>
    <row r="6" spans="1:6" ht="15.75" thickBot="1">
      <c r="B6" s="253" t="s">
        <v>228</v>
      </c>
      <c r="C6" s="75"/>
      <c r="D6" s="76"/>
      <c r="E6" s="76"/>
      <c r="F6" s="77"/>
    </row>
    <row r="7" spans="1:6">
      <c r="B7" s="11" t="s">
        <v>232</v>
      </c>
      <c r="C7" s="151">
        <v>1643.8058678361099</v>
      </c>
      <c r="D7" s="44">
        <v>168.05106727758999</v>
      </c>
      <c r="E7" s="44">
        <v>133.67371478869535</v>
      </c>
      <c r="F7" s="80">
        <v>1945.5306499023952</v>
      </c>
    </row>
    <row r="8" spans="1:6">
      <c r="B8" s="78" t="s">
        <v>89</v>
      </c>
      <c r="C8" s="47">
        <v>5531.7224727664006</v>
      </c>
      <c r="D8" s="47">
        <v>519.7552716723701</v>
      </c>
      <c r="E8" s="47">
        <v>590.56250989644991</v>
      </c>
      <c r="F8" s="49">
        <v>6642.0402543352202</v>
      </c>
    </row>
    <row r="9" spans="1:6" ht="15.75" thickBot="1">
      <c r="B9" s="50" t="s">
        <v>982</v>
      </c>
      <c r="C9" s="51">
        <v>0.29715985860260385</v>
      </c>
      <c r="D9" s="51">
        <v>0.32332729735836463</v>
      </c>
      <c r="E9" s="51">
        <v>0.22634981487757139</v>
      </c>
      <c r="F9" s="52">
        <v>0.29291160176762837</v>
      </c>
    </row>
    <row r="10" spans="1:6" ht="15.75" thickBot="1">
      <c r="B10" s="74" t="s">
        <v>90</v>
      </c>
      <c r="C10" s="251"/>
      <c r="D10" s="251"/>
      <c r="E10" s="251"/>
      <c r="F10" s="252"/>
    </row>
    <row r="11" spans="1:6">
      <c r="B11" s="11" t="s">
        <v>232</v>
      </c>
      <c r="C11" s="44">
        <v>913.80564089074994</v>
      </c>
      <c r="D11" s="46">
        <v>55.48124040231</v>
      </c>
      <c r="E11" s="45">
        <v>29.0698677586619</v>
      </c>
      <c r="F11" s="46">
        <v>998.35674905172186</v>
      </c>
    </row>
    <row r="12" spans="1:6">
      <c r="B12" s="78" t="s">
        <v>89</v>
      </c>
      <c r="C12" s="47">
        <v>3889.7846928981203</v>
      </c>
      <c r="D12" s="49">
        <v>281.33813305264005</v>
      </c>
      <c r="E12" s="48">
        <v>351.82230005349146</v>
      </c>
      <c r="F12" s="49">
        <v>4522.9451260042515</v>
      </c>
    </row>
    <row r="13" spans="1:6" ht="15.75" thickBot="1">
      <c r="B13" s="50" t="s">
        <v>982</v>
      </c>
      <c r="C13" s="51">
        <v>0.23492447861167107</v>
      </c>
      <c r="D13" s="51">
        <v>0.19720483604662695</v>
      </c>
      <c r="E13" s="51">
        <v>8.2626563905250139E-2</v>
      </c>
      <c r="F13" s="52">
        <v>0.22073156344784348</v>
      </c>
    </row>
    <row r="14" spans="1:6" ht="15.75" thickBot="1">
      <c r="B14" s="153" t="s">
        <v>91</v>
      </c>
      <c r="C14" s="249"/>
      <c r="D14" s="249"/>
      <c r="E14" s="249"/>
      <c r="F14" s="250"/>
    </row>
    <row r="15" spans="1:6">
      <c r="B15" s="11" t="s">
        <v>232</v>
      </c>
      <c r="C15" s="53">
        <v>730.00022694535994</v>
      </c>
      <c r="D15" s="46">
        <v>112.56982687527999</v>
      </c>
      <c r="E15" s="54">
        <v>104.60384703003345</v>
      </c>
      <c r="F15" s="46">
        <v>947.17390085067336</v>
      </c>
    </row>
    <row r="16" spans="1:6">
      <c r="B16" s="78" t="s">
        <v>89</v>
      </c>
      <c r="C16" s="47">
        <v>1641.9377798682801</v>
      </c>
      <c r="D16" s="49">
        <v>238.41713861973</v>
      </c>
      <c r="E16" s="48">
        <v>238.74020984295842</v>
      </c>
      <c r="F16" s="49">
        <v>2119.0951283309687</v>
      </c>
    </row>
    <row r="17" spans="2:6" ht="15.75" thickBot="1">
      <c r="B17" s="79" t="s">
        <v>982</v>
      </c>
      <c r="C17" s="51">
        <v>0.44459676602600751</v>
      </c>
      <c r="D17" s="51">
        <v>0.47215492781677221</v>
      </c>
      <c r="E17" s="51">
        <v>0.43814926316283753</v>
      </c>
      <c r="F17" s="52">
        <v>0.44697092083670725</v>
      </c>
    </row>
    <row r="19" spans="2:6">
      <c r="B19" t="s">
        <v>923</v>
      </c>
    </row>
    <row r="20" spans="2:6">
      <c r="B20" t="s">
        <v>966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2"/>
  <sheetViews>
    <sheetView showGridLines="0" zoomScaleNormal="100" zoomScaleSheetLayoutView="100" workbookViewId="0">
      <selection activeCell="B1" sqref="B1"/>
    </sheetView>
  </sheetViews>
  <sheetFormatPr baseColWidth="10" defaultRowHeight="15"/>
  <cols>
    <col min="1" max="1" width="10.7109375" style="7" customWidth="1"/>
    <col min="2" max="2" width="27.85546875" customWidth="1"/>
    <col min="3" max="10" width="8.7109375" customWidth="1"/>
    <col min="11" max="14" width="5" customWidth="1"/>
    <col min="15" max="18" width="6.28515625" customWidth="1"/>
    <col min="19" max="20" width="10.85546875" customWidth="1"/>
    <col min="21" max="21" width="18.7109375" bestFit="1" customWidth="1"/>
    <col min="22" max="22" width="37.140625" bestFit="1" customWidth="1"/>
    <col min="23" max="30" width="10.85546875" customWidth="1"/>
    <col min="31" max="31" width="44.140625" bestFit="1" customWidth="1"/>
    <col min="32" max="32" width="19.42578125" bestFit="1" customWidth="1"/>
  </cols>
  <sheetData>
    <row r="1" spans="1:10" s="242" customFormat="1" ht="31.15" customHeight="1">
      <c r="A1" s="534" t="s">
        <v>829</v>
      </c>
    </row>
    <row r="2" spans="1:10" ht="26.45" customHeight="1">
      <c r="A2" s="242"/>
      <c r="B2" s="528" t="s">
        <v>808</v>
      </c>
    </row>
    <row r="3" spans="1:10" s="242" customFormat="1"/>
    <row r="4" spans="1:10" s="242" customFormat="1" ht="26.45" customHeight="1" thickBot="1"/>
    <row r="5" spans="1:10" s="242" customFormat="1" ht="26.45" customHeight="1" thickBot="1">
      <c r="B5" s="528"/>
      <c r="C5" s="1678" t="s">
        <v>50</v>
      </c>
      <c r="D5" s="1679"/>
      <c r="E5" s="1678" t="s">
        <v>185</v>
      </c>
      <c r="F5" s="1679"/>
      <c r="G5" s="1678" t="s">
        <v>189</v>
      </c>
      <c r="H5" s="1679"/>
      <c r="I5" s="1678" t="s">
        <v>51</v>
      </c>
      <c r="J5" s="1679"/>
    </row>
    <row r="6" spans="1:10" s="242" customFormat="1" ht="26.45" customHeight="1" thickBot="1">
      <c r="B6" s="149" t="s">
        <v>207</v>
      </c>
      <c r="C6" s="1112">
        <v>2016</v>
      </c>
      <c r="D6" s="1113">
        <v>2017</v>
      </c>
      <c r="E6" s="1112">
        <v>2016</v>
      </c>
      <c r="F6" s="1113">
        <v>2017</v>
      </c>
      <c r="G6" s="1112">
        <v>2016</v>
      </c>
      <c r="H6" s="1113">
        <v>2017</v>
      </c>
      <c r="I6" s="1112">
        <v>2016</v>
      </c>
      <c r="J6" s="1114">
        <v>2017</v>
      </c>
    </row>
    <row r="7" spans="1:10" s="242" customFormat="1" ht="26.45" customHeight="1">
      <c r="B7" s="70" t="s">
        <v>980</v>
      </c>
      <c r="C7" s="1275">
        <v>1459.7302056216101</v>
      </c>
      <c r="D7" s="1275">
        <v>1483.1687710610208</v>
      </c>
      <c r="E7" s="1275">
        <v>152.94313440957001</v>
      </c>
      <c r="F7" s="1275">
        <v>129.32258820592995</v>
      </c>
      <c r="G7" s="1275">
        <v>95.140214802492125</v>
      </c>
      <c r="H7" s="1275">
        <v>125.60381686399774</v>
      </c>
      <c r="I7" s="1275">
        <v>1707.8135548336722</v>
      </c>
      <c r="J7" s="1275">
        <v>1738.0951761309486</v>
      </c>
    </row>
    <row r="8" spans="1:10" s="242" customFormat="1" ht="26.45" customHeight="1">
      <c r="B8" s="71" t="s">
        <v>82</v>
      </c>
      <c r="C8" s="1276">
        <v>260.54164683202998</v>
      </c>
      <c r="D8" s="1276">
        <v>259.49725711885998</v>
      </c>
      <c r="E8" s="1276">
        <v>28.109307468899999</v>
      </c>
      <c r="F8" s="1276">
        <v>28.589374101079997</v>
      </c>
      <c r="G8" s="1276">
        <v>1.6373054762414598</v>
      </c>
      <c r="H8" s="1276">
        <v>3.8404996405521405</v>
      </c>
      <c r="I8" s="1276">
        <v>290.28825977717145</v>
      </c>
      <c r="J8" s="1276">
        <v>291.92713086049213</v>
      </c>
    </row>
    <row r="9" spans="1:10" s="242" customFormat="1" ht="26.45" customHeight="1">
      <c r="B9" s="72" t="s">
        <v>83</v>
      </c>
      <c r="C9" s="1277">
        <v>26.2609018952</v>
      </c>
      <c r="D9" s="1277">
        <v>17.554260197249999</v>
      </c>
      <c r="E9" s="1277">
        <v>2.6979968935900001</v>
      </c>
      <c r="F9" s="1277">
        <v>1.3053180824300001</v>
      </c>
      <c r="G9" s="1277">
        <v>0</v>
      </c>
      <c r="H9" s="1277">
        <v>0</v>
      </c>
      <c r="I9" s="1277">
        <v>28.958898788790002</v>
      </c>
      <c r="J9" s="1277">
        <v>18.859578279679997</v>
      </c>
    </row>
    <row r="10" spans="1:10" s="242" customFormat="1" ht="26.45" customHeight="1">
      <c r="B10" s="71" t="s">
        <v>224</v>
      </c>
      <c r="C10" s="1276">
        <v>7.5008825000000001E-3</v>
      </c>
      <c r="D10" s="1276">
        <v>1.72577063E-3</v>
      </c>
      <c r="E10" s="1276">
        <v>2.1342252500000003E-3</v>
      </c>
      <c r="F10" s="1276">
        <v>3.3087556300000001E-3</v>
      </c>
      <c r="G10" s="1276">
        <v>0</v>
      </c>
      <c r="H10" s="1276">
        <v>0</v>
      </c>
      <c r="I10" s="1276">
        <v>9.63510775E-3</v>
      </c>
      <c r="J10" s="1276">
        <v>5.0345262599999999E-3</v>
      </c>
    </row>
    <row r="11" spans="1:10" s="242" customFormat="1" ht="26.45" customHeight="1">
      <c r="B11" s="72" t="s">
        <v>85</v>
      </c>
      <c r="C11" s="1277">
        <v>64.172838649989771</v>
      </c>
      <c r="D11" s="1277">
        <v>57.566162949330177</v>
      </c>
      <c r="E11" s="1277">
        <v>9.7590127092109409</v>
      </c>
      <c r="F11" s="1277">
        <v>6.677709386930001</v>
      </c>
      <c r="G11" s="1277">
        <v>0.53730397508796535</v>
      </c>
      <c r="H11" s="1277">
        <v>0.35968336665485717</v>
      </c>
      <c r="I11" s="1277">
        <v>74.469155334288672</v>
      </c>
      <c r="J11" s="1277">
        <v>64.603555702915045</v>
      </c>
    </row>
    <row r="12" spans="1:10" s="242" customFormat="1">
      <c r="B12" s="71" t="s">
        <v>227</v>
      </c>
      <c r="C12" s="1276">
        <v>84.324367759519987</v>
      </c>
      <c r="D12" s="1276">
        <v>72.950563642040009</v>
      </c>
      <c r="E12" s="1276">
        <v>7.4307232948100008</v>
      </c>
      <c r="F12" s="1276">
        <v>5.2241794330899989</v>
      </c>
      <c r="G12" s="1276">
        <v>0.27778166421362527</v>
      </c>
      <c r="H12" s="1276">
        <v>0.8398367016806999</v>
      </c>
      <c r="I12" s="1276">
        <v>92.032872718543615</v>
      </c>
      <c r="J12" s="1276">
        <v>79.014579776810706</v>
      </c>
    </row>
    <row r="13" spans="1:10" s="242" customFormat="1">
      <c r="B13" s="72" t="s">
        <v>86</v>
      </c>
      <c r="C13" s="1277">
        <v>20.35408659258</v>
      </c>
      <c r="D13" s="1277">
        <v>12.219645197609999</v>
      </c>
      <c r="E13" s="1277">
        <v>6.5401685790299995</v>
      </c>
      <c r="F13" s="1277">
        <v>4.1099722975999988</v>
      </c>
      <c r="G13" s="1277">
        <v>0.21492563815999999</v>
      </c>
      <c r="H13" s="1277">
        <v>1.49906981124</v>
      </c>
      <c r="I13" s="1277">
        <v>27.109180809769999</v>
      </c>
      <c r="J13" s="1277">
        <v>17.82868730645</v>
      </c>
    </row>
    <row r="14" spans="1:10" s="242" customFormat="1" ht="26.45" customHeight="1">
      <c r="B14" s="71" t="s">
        <v>225</v>
      </c>
      <c r="C14" s="1276">
        <v>2.8651606999999999E-2</v>
      </c>
      <c r="D14" s="1276">
        <v>1.7178737499999999E-2</v>
      </c>
      <c r="E14" s="1276">
        <v>3.3625269999999997E-3</v>
      </c>
      <c r="F14" s="1276">
        <v>1.2477500000000001E-4</v>
      </c>
      <c r="G14" s="1276">
        <v>0</v>
      </c>
      <c r="H14" s="1276">
        <v>0</v>
      </c>
      <c r="I14" s="1276">
        <v>3.2014134E-2</v>
      </c>
      <c r="J14" s="1276">
        <v>1.73035125E-2</v>
      </c>
    </row>
    <row r="15" spans="1:10">
      <c r="B15" s="72" t="s">
        <v>87</v>
      </c>
      <c r="C15" s="1277">
        <v>218.56498122575999</v>
      </c>
      <c r="D15" s="1277">
        <v>231.50232810725998</v>
      </c>
      <c r="E15" s="1277">
        <v>16.300480226179999</v>
      </c>
      <c r="F15" s="1277">
        <v>16.082699781339997</v>
      </c>
      <c r="G15" s="1277">
        <v>8.8237361151999707</v>
      </c>
      <c r="H15" s="1277">
        <v>8.8415081484256408</v>
      </c>
      <c r="I15" s="1277">
        <v>243.68919756713998</v>
      </c>
      <c r="J15" s="1277">
        <v>256.42653603702564</v>
      </c>
    </row>
    <row r="16" spans="1:10" s="242" customFormat="1" ht="15.75" thickBot="1">
      <c r="A16" s="7"/>
      <c r="B16" s="73" t="s">
        <v>88</v>
      </c>
      <c r="C16" s="1278">
        <v>95.397103198723471</v>
      </c>
      <c r="D16" s="1278">
        <v>87.303769598538167</v>
      </c>
      <c r="E16" s="1278">
        <v>8.0386709467700008</v>
      </c>
      <c r="F16" s="1278">
        <v>9.3125539697699971</v>
      </c>
      <c r="G16" s="1278">
        <v>3.7259316266555564</v>
      </c>
      <c r="H16" s="1278">
        <v>3.4424593999448194</v>
      </c>
      <c r="I16" s="1278">
        <v>107.16170577214902</v>
      </c>
      <c r="J16" s="1278">
        <v>100.05878296825298</v>
      </c>
    </row>
    <row r="17" spans="1:18" s="242" customFormat="1" ht="15.75" thickBot="1">
      <c r="A17" s="7"/>
      <c r="B17" s="147" t="s">
        <v>51</v>
      </c>
      <c r="C17" s="1279">
        <v>2229.3822842649133</v>
      </c>
      <c r="D17" s="1279">
        <v>2221.7816623800391</v>
      </c>
      <c r="E17" s="1279">
        <v>231.82499128031091</v>
      </c>
      <c r="F17" s="1279">
        <v>200.62782878879992</v>
      </c>
      <c r="G17" s="1279">
        <v>110.35719929805069</v>
      </c>
      <c r="H17" s="1279">
        <v>144.42687393249588</v>
      </c>
      <c r="I17" s="1279">
        <v>2571.5644748432746</v>
      </c>
      <c r="J17" s="1280">
        <v>2566.8363651013346</v>
      </c>
    </row>
    <row r="18" spans="1:18" s="242" customFormat="1">
      <c r="A18" s="7"/>
    </row>
    <row r="19" spans="1:18" s="242" customFormat="1">
      <c r="A19" s="7"/>
      <c r="B19" s="242" t="s">
        <v>923</v>
      </c>
    </row>
    <row r="20" spans="1:18" s="242" customFormat="1">
      <c r="A20" s="7"/>
      <c r="B20" s="242" t="s">
        <v>966</v>
      </c>
    </row>
    <row r="21" spans="1:18" s="242" customFormat="1">
      <c r="A21" s="7"/>
    </row>
    <row r="22" spans="1:18" s="242" customFormat="1">
      <c r="A22" s="7"/>
    </row>
    <row r="23" spans="1:18" s="242" customFormat="1" ht="15.75" thickBot="1">
      <c r="A23" s="7"/>
    </row>
    <row r="24" spans="1:18" ht="15.75" thickBot="1">
      <c r="A24"/>
      <c r="B24" s="102"/>
      <c r="C24" s="1677" t="s">
        <v>50</v>
      </c>
      <c r="D24" s="1610"/>
      <c r="E24" s="1610"/>
      <c r="F24" s="1611"/>
      <c r="G24" s="1609" t="s">
        <v>185</v>
      </c>
      <c r="H24" s="1610"/>
      <c r="I24" s="1610"/>
      <c r="J24" s="1611"/>
      <c r="K24" s="1609" t="s">
        <v>189</v>
      </c>
      <c r="L24" s="1610"/>
      <c r="M24" s="1610"/>
      <c r="N24" s="1611"/>
      <c r="O24" s="1609" t="s">
        <v>51</v>
      </c>
      <c r="P24" s="1610"/>
      <c r="Q24" s="1610"/>
      <c r="R24" s="1611"/>
    </row>
    <row r="25" spans="1:18" ht="15.75" thickBot="1">
      <c r="A25"/>
      <c r="B25" s="149" t="s">
        <v>207</v>
      </c>
      <c r="C25" s="161">
        <v>2014</v>
      </c>
      <c r="D25" s="162">
        <v>2015</v>
      </c>
      <c r="E25" s="162">
        <v>2016</v>
      </c>
      <c r="F25" s="213">
        <v>2017</v>
      </c>
      <c r="G25" s="161">
        <v>2014</v>
      </c>
      <c r="H25" s="162">
        <v>2015</v>
      </c>
      <c r="I25" s="162">
        <v>2016</v>
      </c>
      <c r="J25" s="213">
        <v>2017</v>
      </c>
      <c r="K25" s="161">
        <v>2014</v>
      </c>
      <c r="L25" s="162">
        <v>2015</v>
      </c>
      <c r="M25" s="162">
        <v>2016</v>
      </c>
      <c r="N25" s="213">
        <v>2017</v>
      </c>
      <c r="O25" s="161">
        <v>2014</v>
      </c>
      <c r="P25" s="162">
        <v>2015</v>
      </c>
      <c r="Q25" s="162">
        <v>2016</v>
      </c>
      <c r="R25" s="213">
        <v>2017</v>
      </c>
    </row>
    <row r="26" spans="1:18" ht="26.25">
      <c r="A26"/>
      <c r="B26" s="70" t="s">
        <v>980</v>
      </c>
      <c r="C26" s="86">
        <v>1372.247562192</v>
      </c>
      <c r="D26" s="108">
        <v>1417.287928666</v>
      </c>
      <c r="E26" s="108">
        <v>1459.7302056216101</v>
      </c>
      <c r="F26" s="173">
        <v>1483.1687710610208</v>
      </c>
      <c r="G26" s="86">
        <v>155.31615664718998</v>
      </c>
      <c r="H26" s="108">
        <v>153.30443626920004</v>
      </c>
      <c r="I26" s="108">
        <v>152.94313440957001</v>
      </c>
      <c r="J26" s="173">
        <v>129.32258820592995</v>
      </c>
      <c r="K26" s="86">
        <v>24.739158863600014</v>
      </c>
      <c r="L26" s="108">
        <v>36.444269954392006</v>
      </c>
      <c r="M26" s="108">
        <v>95.140214802492125</v>
      </c>
      <c r="N26" s="173">
        <v>125.60381686399774</v>
      </c>
      <c r="O26" s="86">
        <v>1552.3028777027901</v>
      </c>
      <c r="P26" s="108">
        <v>1607.0366348895921</v>
      </c>
      <c r="Q26" s="108">
        <v>1707.8135548336722</v>
      </c>
      <c r="R26" s="173">
        <v>1738.0951761309486</v>
      </c>
    </row>
    <row r="27" spans="1:18">
      <c r="A27"/>
      <c r="B27" s="71" t="s">
        <v>82</v>
      </c>
      <c r="C27" s="60">
        <v>243.20663286109999</v>
      </c>
      <c r="D27" s="61">
        <v>252.89946635409999</v>
      </c>
      <c r="E27" s="61">
        <v>260.54164683202998</v>
      </c>
      <c r="F27" s="171">
        <v>259.49725711885998</v>
      </c>
      <c r="G27" s="60">
        <v>25.1830277139</v>
      </c>
      <c r="H27" s="61">
        <v>25.100807365899993</v>
      </c>
      <c r="I27" s="61">
        <v>28.109307468899999</v>
      </c>
      <c r="J27" s="171">
        <v>28.589374101079997</v>
      </c>
      <c r="K27" s="60">
        <v>0.49997811069999998</v>
      </c>
      <c r="L27" s="61">
        <v>0.58593189210800001</v>
      </c>
      <c r="M27" s="61">
        <v>1.6373054762414598</v>
      </c>
      <c r="N27" s="171">
        <v>3.8404996405521405</v>
      </c>
      <c r="O27" s="60">
        <v>268.88963868569999</v>
      </c>
      <c r="P27" s="61">
        <v>278.58620561210802</v>
      </c>
      <c r="Q27" s="61">
        <v>290.28825977717145</v>
      </c>
      <c r="R27" s="171">
        <v>291.92713086049213</v>
      </c>
    </row>
    <row r="28" spans="1:18">
      <c r="A28"/>
      <c r="B28" s="72" t="s">
        <v>83</v>
      </c>
      <c r="C28" s="58">
        <v>38.510061774299999</v>
      </c>
      <c r="D28" s="59">
        <v>33.1540520247</v>
      </c>
      <c r="E28" s="59">
        <v>26.2609018952</v>
      </c>
      <c r="F28" s="170">
        <v>17.554260197249999</v>
      </c>
      <c r="G28" s="58">
        <v>4.3120895238999992</v>
      </c>
      <c r="H28" s="59">
        <v>3.7906398859999997</v>
      </c>
      <c r="I28" s="59">
        <v>2.6979968935900001</v>
      </c>
      <c r="J28" s="170">
        <v>1.3053180824300001</v>
      </c>
      <c r="K28" s="58">
        <v>0.56513524999999998</v>
      </c>
      <c r="L28" s="59">
        <v>0.13545599999999999</v>
      </c>
      <c r="M28" s="59">
        <v>0</v>
      </c>
      <c r="N28" s="170">
        <v>0</v>
      </c>
      <c r="O28" s="58">
        <v>43.387286548199995</v>
      </c>
      <c r="P28" s="59">
        <v>37.080147910699999</v>
      </c>
      <c r="Q28" s="59">
        <v>28.958898788790002</v>
      </c>
      <c r="R28" s="170">
        <v>18.859578279679997</v>
      </c>
    </row>
    <row r="29" spans="1:18" ht="26.25">
      <c r="A29"/>
      <c r="B29" s="71" t="s">
        <v>224</v>
      </c>
      <c r="C29" s="60">
        <v>1.033431E-4</v>
      </c>
      <c r="D29" s="61">
        <v>1.7897886E-3</v>
      </c>
      <c r="E29" s="61">
        <v>7.5008825000000001E-3</v>
      </c>
      <c r="F29" s="171">
        <v>1.72577063E-3</v>
      </c>
      <c r="G29" s="60">
        <v>3.1417350000000001E-4</v>
      </c>
      <c r="H29" s="61">
        <v>3.91071E-4</v>
      </c>
      <c r="I29" s="61">
        <v>2.1342252500000003E-3</v>
      </c>
      <c r="J29" s="171">
        <v>3.3087556300000001E-3</v>
      </c>
      <c r="K29" s="60">
        <v>0</v>
      </c>
      <c r="L29" s="61">
        <v>0</v>
      </c>
      <c r="M29" s="61">
        <v>0</v>
      </c>
      <c r="N29" s="171">
        <v>0</v>
      </c>
      <c r="O29" s="60">
        <v>4.1751660000000003E-4</v>
      </c>
      <c r="P29" s="61">
        <v>2.1808596E-3</v>
      </c>
      <c r="Q29" s="61">
        <v>9.63510775E-3</v>
      </c>
      <c r="R29" s="171">
        <v>5.0345262599999999E-3</v>
      </c>
    </row>
    <row r="30" spans="1:18" ht="26.25">
      <c r="A30"/>
      <c r="B30" s="72" t="s">
        <v>85</v>
      </c>
      <c r="C30" s="58">
        <v>76.019940636299992</v>
      </c>
      <c r="D30" s="59">
        <v>69.844488488600007</v>
      </c>
      <c r="E30" s="59">
        <v>64.172838649989771</v>
      </c>
      <c r="F30" s="170">
        <v>57.566162949330177</v>
      </c>
      <c r="G30" s="58">
        <v>7.0511612140999995</v>
      </c>
      <c r="H30" s="59">
        <v>5.2289063394999999</v>
      </c>
      <c r="I30" s="59">
        <v>9.7590127092109409</v>
      </c>
      <c r="J30" s="170">
        <v>6.677709386930001</v>
      </c>
      <c r="K30" s="58">
        <v>0.22094465200000002</v>
      </c>
      <c r="L30" s="59">
        <v>0.25171332969999999</v>
      </c>
      <c r="M30" s="59">
        <v>0.53730397508796535</v>
      </c>
      <c r="N30" s="170">
        <v>0.35968336665485717</v>
      </c>
      <c r="O30" s="58">
        <v>83.292046502399998</v>
      </c>
      <c r="P30" s="59">
        <v>75.325108157800003</v>
      </c>
      <c r="Q30" s="59">
        <v>74.469155334288672</v>
      </c>
      <c r="R30" s="170">
        <v>64.603555702915045</v>
      </c>
    </row>
    <row r="31" spans="1:18">
      <c r="A31"/>
      <c r="B31" s="71" t="s">
        <v>227</v>
      </c>
      <c r="C31" s="60">
        <v>88.967740302899998</v>
      </c>
      <c r="D31" s="61">
        <v>81.929495995800011</v>
      </c>
      <c r="E31" s="61">
        <v>84.324367759519987</v>
      </c>
      <c r="F31" s="171">
        <v>72.950563642040009</v>
      </c>
      <c r="G31" s="60">
        <v>8.7316204899000009</v>
      </c>
      <c r="H31" s="61">
        <v>7.4370928090000001</v>
      </c>
      <c r="I31" s="61">
        <v>7.4307232948100008</v>
      </c>
      <c r="J31" s="171">
        <v>5.2241794330899989</v>
      </c>
      <c r="K31" s="60">
        <v>0.16689378409999997</v>
      </c>
      <c r="L31" s="61">
        <v>0.17315714110000002</v>
      </c>
      <c r="M31" s="61">
        <v>0.27778166421362527</v>
      </c>
      <c r="N31" s="171">
        <v>0.8398367016806999</v>
      </c>
      <c r="O31" s="60">
        <v>97.866254576899991</v>
      </c>
      <c r="P31" s="61">
        <v>89.539745945900023</v>
      </c>
      <c r="Q31" s="61">
        <v>92.032872718543615</v>
      </c>
      <c r="R31" s="171">
        <v>79.014579776810706</v>
      </c>
    </row>
    <row r="32" spans="1:18">
      <c r="A32"/>
      <c r="B32" s="72" t="s">
        <v>86</v>
      </c>
      <c r="C32" s="58">
        <v>24.7124957443</v>
      </c>
      <c r="D32" s="59">
        <v>21.245257105499999</v>
      </c>
      <c r="E32" s="59">
        <v>20.35408659258</v>
      </c>
      <c r="F32" s="170">
        <v>12.219645197609999</v>
      </c>
      <c r="G32" s="58">
        <v>7.0621277224999996</v>
      </c>
      <c r="H32" s="59">
        <v>5.8428105116999989</v>
      </c>
      <c r="I32" s="59">
        <v>6.5401685790299995</v>
      </c>
      <c r="J32" s="170">
        <v>4.1099722975999988</v>
      </c>
      <c r="K32" s="58">
        <v>0.21299027819999999</v>
      </c>
      <c r="L32" s="59">
        <v>0.30365738809999998</v>
      </c>
      <c r="M32" s="59">
        <v>0.21492563815999999</v>
      </c>
      <c r="N32" s="170">
        <v>1.49906981124</v>
      </c>
      <c r="O32" s="58">
        <v>31.987613745000001</v>
      </c>
      <c r="P32" s="59">
        <v>27.391725005299996</v>
      </c>
      <c r="Q32" s="59">
        <v>27.109180809769999</v>
      </c>
      <c r="R32" s="170">
        <v>17.82868730645</v>
      </c>
    </row>
    <row r="33" spans="1:18" ht="26.25">
      <c r="A33"/>
      <c r="B33" s="71" t="s">
        <v>225</v>
      </c>
      <c r="C33" s="60">
        <v>3.5699499999999995E-2</v>
      </c>
      <c r="D33" s="61">
        <v>2.8305025000000001E-2</v>
      </c>
      <c r="E33" s="61">
        <v>2.8651606999999999E-2</v>
      </c>
      <c r="F33" s="171">
        <v>1.7178737499999999E-2</v>
      </c>
      <c r="G33" s="60">
        <v>1.8363240000000001E-3</v>
      </c>
      <c r="H33" s="61">
        <v>3.71963E-4</v>
      </c>
      <c r="I33" s="61">
        <v>3.3625269999999997E-3</v>
      </c>
      <c r="J33" s="171">
        <v>1.2477500000000001E-4</v>
      </c>
      <c r="K33" s="60">
        <v>0</v>
      </c>
      <c r="L33" s="61">
        <v>0</v>
      </c>
      <c r="M33" s="61">
        <v>0</v>
      </c>
      <c r="N33" s="171">
        <v>0</v>
      </c>
      <c r="O33" s="60">
        <v>3.7535823999999995E-2</v>
      </c>
      <c r="P33" s="61">
        <v>2.8676988E-2</v>
      </c>
      <c r="Q33" s="61">
        <v>3.2014134E-2</v>
      </c>
      <c r="R33" s="171">
        <v>1.73035125E-2</v>
      </c>
    </row>
    <row r="34" spans="1:18">
      <c r="A34"/>
      <c r="B34" s="72" t="s">
        <v>87</v>
      </c>
      <c r="C34" s="58">
        <v>200.83411001459999</v>
      </c>
      <c r="D34" s="59">
        <v>213.71208030880001</v>
      </c>
      <c r="E34" s="59">
        <v>218.56498122575999</v>
      </c>
      <c r="F34" s="170">
        <v>231.50232810725998</v>
      </c>
      <c r="G34" s="58">
        <v>16.567860660299996</v>
      </c>
      <c r="H34" s="59">
        <v>16.2425708544</v>
      </c>
      <c r="I34" s="59">
        <v>16.300480226179999</v>
      </c>
      <c r="J34" s="170">
        <v>16.082699781339997</v>
      </c>
      <c r="K34" s="58">
        <v>2.5433551858999999</v>
      </c>
      <c r="L34" s="59">
        <v>4.5227638292000014</v>
      </c>
      <c r="M34" s="59">
        <v>8.8237361151999707</v>
      </c>
      <c r="N34" s="170">
        <v>8.8415081484256408</v>
      </c>
      <c r="O34" s="58">
        <v>219.94532586079998</v>
      </c>
      <c r="P34" s="59">
        <v>234.47741499240001</v>
      </c>
      <c r="Q34" s="59">
        <v>243.68919756713998</v>
      </c>
      <c r="R34" s="170">
        <v>256.42653603702564</v>
      </c>
    </row>
    <row r="35" spans="1:18" ht="15.75" thickBot="1">
      <c r="A35"/>
      <c r="B35" s="73" t="s">
        <v>88</v>
      </c>
      <c r="C35" s="83">
        <v>93.157768534300004</v>
      </c>
      <c r="D35" s="85">
        <v>95.39954874739999</v>
      </c>
      <c r="E35" s="85">
        <v>95.397103198723471</v>
      </c>
      <c r="F35" s="84">
        <v>87.303769598538167</v>
      </c>
      <c r="G35" s="83">
        <v>17.61654022071</v>
      </c>
      <c r="H35" s="85">
        <v>11.9764503048</v>
      </c>
      <c r="I35" s="85">
        <v>8.0386709467700008</v>
      </c>
      <c r="J35" s="84">
        <v>9.3125539697699971</v>
      </c>
      <c r="K35" s="83">
        <v>0.96334324319999998</v>
      </c>
      <c r="L35" s="85">
        <v>1.4862038210999997</v>
      </c>
      <c r="M35" s="85">
        <v>3.7259316266555564</v>
      </c>
      <c r="N35" s="84">
        <v>3.4424593999448194</v>
      </c>
      <c r="O35" s="83">
        <v>111.73765199821</v>
      </c>
      <c r="P35" s="85">
        <v>108.86220287329999</v>
      </c>
      <c r="Q35" s="85">
        <v>107.16170577214902</v>
      </c>
      <c r="R35" s="84">
        <v>100.05878296825298</v>
      </c>
    </row>
    <row r="36" spans="1:18" ht="15.75" thickBot="1">
      <c r="A36"/>
      <c r="B36" s="147" t="s">
        <v>51</v>
      </c>
      <c r="C36" s="55">
        <v>2137.6921149028999</v>
      </c>
      <c r="D36" s="56">
        <v>2185.5024125044997</v>
      </c>
      <c r="E36" s="56">
        <v>2229.3822842649133</v>
      </c>
      <c r="F36" s="57">
        <v>2221.7816623800391</v>
      </c>
      <c r="G36" s="55">
        <v>241.84273468999999</v>
      </c>
      <c r="H36" s="56">
        <v>228.92447737450007</v>
      </c>
      <c r="I36" s="56">
        <v>231.82499128031091</v>
      </c>
      <c r="J36" s="57">
        <v>200.62782878879992</v>
      </c>
      <c r="K36" s="55">
        <v>29.911799367700016</v>
      </c>
      <c r="L36" s="56">
        <v>43.903153355700006</v>
      </c>
      <c r="M36" s="56">
        <v>110.35719929805069</v>
      </c>
      <c r="N36" s="57">
        <v>144.42687393249588</v>
      </c>
      <c r="O36" s="55">
        <v>2409.4466489605998</v>
      </c>
      <c r="P36" s="56">
        <v>2458.3300432346996</v>
      </c>
      <c r="Q36" s="56">
        <v>2571.5644748432746</v>
      </c>
      <c r="R36" s="57">
        <v>2566.8363651013346</v>
      </c>
    </row>
    <row r="37" spans="1:18">
      <c r="A37"/>
    </row>
    <row r="38" spans="1:18">
      <c r="A38"/>
    </row>
    <row r="39" spans="1:18">
      <c r="A39"/>
    </row>
    <row r="40" spans="1:18">
      <c r="A40"/>
    </row>
    <row r="41" spans="1:18">
      <c r="A41"/>
    </row>
    <row r="42" spans="1:18">
      <c r="A42"/>
    </row>
  </sheetData>
  <mergeCells count="8">
    <mergeCell ref="C24:F24"/>
    <mergeCell ref="G24:J24"/>
    <mergeCell ref="K24:N24"/>
    <mergeCell ref="O24:R24"/>
    <mergeCell ref="C5:D5"/>
    <mergeCell ref="E5:F5"/>
    <mergeCell ref="G5:H5"/>
    <mergeCell ref="I5:J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84"/>
  <sheetViews>
    <sheetView showGridLines="0" zoomScaleNormal="100" zoomScaleSheetLayoutView="70" workbookViewId="0">
      <selection activeCell="B1" sqref="B1"/>
    </sheetView>
  </sheetViews>
  <sheetFormatPr baseColWidth="10" defaultColWidth="11.5703125" defaultRowHeight="15"/>
  <cols>
    <col min="1" max="1" width="10.7109375" style="100" customWidth="1"/>
    <col min="2" max="2" width="46.28515625" style="100" customWidth="1"/>
    <col min="3" max="5" width="6" style="100" bestFit="1" customWidth="1"/>
    <col min="6" max="6" width="8.140625" style="100" bestFit="1" customWidth="1"/>
    <col min="7" max="7" width="7.85546875" style="100" bestFit="1" customWidth="1"/>
    <col min="8" max="8" width="10.7109375" style="100" customWidth="1"/>
    <col min="9" max="9" width="12.85546875" style="100" customWidth="1"/>
    <col min="10" max="10" width="10.7109375" style="100" customWidth="1"/>
    <col min="11" max="13" width="8" style="100" customWidth="1"/>
    <col min="14" max="19" width="7" style="100" customWidth="1"/>
    <col min="20" max="20" width="5" style="100" customWidth="1"/>
    <col min="21" max="21" width="7" style="100" customWidth="1"/>
    <col min="22" max="22" width="6.28515625" style="100" customWidth="1"/>
    <col min="23" max="23" width="11.85546875" style="100" customWidth="1"/>
    <col min="24" max="24" width="8.85546875" style="100" customWidth="1"/>
    <col min="25" max="32" width="7" style="100" customWidth="1"/>
    <col min="33" max="33" width="9" style="100" customWidth="1"/>
    <col min="34" max="34" width="7" style="100" customWidth="1"/>
    <col min="35" max="35" width="5" style="100" customWidth="1"/>
    <col min="36" max="37" width="7" style="100" customWidth="1"/>
    <col min="38" max="38" width="11.85546875" style="100" customWidth="1"/>
    <col min="39" max="39" width="8.85546875" style="100" customWidth="1"/>
    <col min="40" max="40" width="7" style="100" customWidth="1"/>
    <col min="41" max="41" width="6" style="100" customWidth="1"/>
    <col min="42" max="47" width="7" style="100" customWidth="1"/>
    <col min="48" max="48" width="6" style="100" customWidth="1"/>
    <col min="49" max="50" width="7" style="100" customWidth="1"/>
    <col min="51" max="51" width="5" style="100" customWidth="1"/>
    <col min="52" max="53" width="7" style="100" customWidth="1"/>
    <col min="54" max="54" width="11.85546875" style="100" customWidth="1"/>
    <col min="55" max="55" width="12.5703125" style="100" customWidth="1"/>
    <col min="56" max="56" width="8.85546875" style="100" customWidth="1"/>
    <col min="57" max="57" width="11.42578125" style="100" customWidth="1"/>
    <col min="58" max="58" width="8.85546875" style="100" customWidth="1"/>
    <col min="59" max="59" width="11.42578125" style="100" customWidth="1"/>
    <col min="60" max="60" width="8.85546875" style="100" customWidth="1"/>
    <col min="61" max="61" width="11.42578125" style="100" customWidth="1"/>
    <col min="62" max="62" width="8.85546875" style="100" customWidth="1"/>
    <col min="63" max="63" width="11.42578125" style="100" customWidth="1"/>
    <col min="64" max="64" width="8.85546875" style="100" customWidth="1"/>
    <col min="65" max="65" width="11.42578125" style="100" customWidth="1"/>
    <col min="66" max="66" width="8.140625" style="100" customWidth="1"/>
    <col min="67" max="74" width="7" style="100" customWidth="1"/>
    <col min="75" max="75" width="11.140625" style="100" customWidth="1"/>
    <col min="76" max="76" width="11.85546875" style="100" customWidth="1"/>
    <col min="77" max="77" width="12.5703125" style="100" bestFit="1" customWidth="1"/>
    <col min="78" max="16384" width="11.5703125" style="100"/>
  </cols>
  <sheetData>
    <row r="1" spans="1:10" s="196" customFormat="1" ht="31.15" customHeight="1">
      <c r="A1" s="534" t="s">
        <v>829</v>
      </c>
    </row>
    <row r="2" spans="1:10" s="196" customFormat="1" ht="23.25">
      <c r="B2" s="528" t="s">
        <v>1118</v>
      </c>
    </row>
    <row r="3" spans="1:10" s="196" customFormat="1">
      <c r="I3" s="97"/>
      <c r="J3" s="97"/>
    </row>
    <row r="4" spans="1:10" s="196" customFormat="1"/>
    <row r="5" spans="1:10" s="196" customFormat="1">
      <c r="I5" s="97"/>
      <c r="J5" s="97"/>
    </row>
    <row r="6" spans="1:10" s="196" customFormat="1">
      <c r="I6" s="97"/>
      <c r="J6" s="97"/>
    </row>
    <row r="7" spans="1:10" s="196" customFormat="1">
      <c r="I7" s="97"/>
      <c r="J7" s="97"/>
    </row>
    <row r="8" spans="1:10" s="196" customFormat="1">
      <c r="I8" s="97"/>
      <c r="J8" s="97"/>
    </row>
    <row r="9" spans="1:10" s="196" customFormat="1">
      <c r="F9" s="97"/>
      <c r="I9" s="97"/>
    </row>
    <row r="10" spans="1:10" s="196" customFormat="1">
      <c r="F10" s="97"/>
      <c r="I10" s="97"/>
    </row>
    <row r="11" spans="1:10" s="196" customFormat="1">
      <c r="I11" s="97"/>
    </row>
    <row r="12" spans="1:10" s="196" customFormat="1"/>
    <row r="13" spans="1:10" s="196" customFormat="1">
      <c r="I13" s="97"/>
    </row>
    <row r="14" spans="1:10" s="196" customFormat="1">
      <c r="I14" s="97"/>
    </row>
    <row r="15" spans="1:10" s="196" customFormat="1">
      <c r="I15" s="97"/>
    </row>
    <row r="16" spans="1:10" s="242" customFormat="1">
      <c r="I16" s="97"/>
    </row>
    <row r="17" spans="2:9" s="242" customFormat="1">
      <c r="I17" s="97"/>
    </row>
    <row r="18" spans="2:9" s="242" customFormat="1">
      <c r="I18" s="97"/>
    </row>
    <row r="19" spans="2:9" s="242" customFormat="1">
      <c r="I19" s="97"/>
    </row>
    <row r="20" spans="2:9" s="196" customFormat="1">
      <c r="B20" s="196" t="s">
        <v>923</v>
      </c>
      <c r="I20" s="97"/>
    </row>
    <row r="21" spans="2:9" s="196" customFormat="1">
      <c r="B21" s="196" t="s">
        <v>921</v>
      </c>
      <c r="I21" s="241"/>
    </row>
    <row r="22" spans="2:9" s="196" customFormat="1">
      <c r="B22" s="196" t="s">
        <v>984</v>
      </c>
      <c r="F22" s="241"/>
      <c r="G22" s="241"/>
      <c r="I22" s="97"/>
    </row>
    <row r="23" spans="2:9" s="242" customFormat="1">
      <c r="F23" s="241"/>
      <c r="G23" s="241"/>
      <c r="I23" s="97"/>
    </row>
    <row r="24" spans="2:9" s="242" customFormat="1" ht="23.25">
      <c r="B24" s="528" t="s">
        <v>1119</v>
      </c>
      <c r="F24" s="241"/>
      <c r="G24" s="241"/>
      <c r="I24" s="97"/>
    </row>
    <row r="25" spans="2:9" s="242" customFormat="1">
      <c r="F25" s="241"/>
      <c r="G25" s="241"/>
      <c r="I25" s="97"/>
    </row>
    <row r="26" spans="2:9" s="242" customFormat="1">
      <c r="F26" s="241"/>
      <c r="G26" s="241"/>
      <c r="I26" s="97"/>
    </row>
    <row r="27" spans="2:9" s="242" customFormat="1">
      <c r="F27" s="241"/>
      <c r="G27" s="241"/>
      <c r="I27" s="97"/>
    </row>
    <row r="28" spans="2:9" s="242" customFormat="1">
      <c r="F28" s="241"/>
      <c r="G28" s="241"/>
      <c r="I28" s="97"/>
    </row>
    <row r="29" spans="2:9" s="242" customFormat="1">
      <c r="F29" s="241"/>
      <c r="G29" s="241"/>
      <c r="I29" s="97"/>
    </row>
    <row r="30" spans="2:9" s="242" customFormat="1">
      <c r="F30" s="241"/>
      <c r="G30" s="241"/>
      <c r="I30" s="97"/>
    </row>
    <row r="31" spans="2:9" s="242" customFormat="1">
      <c r="F31" s="241"/>
      <c r="G31" s="241"/>
      <c r="I31" s="97"/>
    </row>
    <row r="32" spans="2:9" s="242" customFormat="1">
      <c r="F32" s="241"/>
      <c r="G32" s="241"/>
      <c r="I32" s="97"/>
    </row>
    <row r="33" spans="1:13" s="242" customFormat="1">
      <c r="F33" s="241"/>
      <c r="G33" s="241"/>
      <c r="I33" s="97"/>
    </row>
    <row r="34" spans="1:13" s="242" customFormat="1">
      <c r="F34" s="241"/>
      <c r="G34" s="241"/>
      <c r="I34" s="97"/>
    </row>
    <row r="35" spans="1:13" s="242" customFormat="1">
      <c r="F35" s="241"/>
      <c r="G35" s="241"/>
      <c r="I35" s="97"/>
    </row>
    <row r="36" spans="1:13" s="242" customFormat="1">
      <c r="F36" s="241"/>
      <c r="G36" s="241"/>
      <c r="I36" s="97"/>
    </row>
    <row r="37" spans="1:13" s="242" customFormat="1">
      <c r="F37" s="241"/>
      <c r="G37" s="241"/>
      <c r="I37" s="97"/>
    </row>
    <row r="38" spans="1:13" s="242" customFormat="1">
      <c r="F38" s="241"/>
      <c r="G38" s="241"/>
      <c r="I38" s="97"/>
    </row>
    <row r="43" spans="1:13">
      <c r="A43"/>
      <c r="B43" s="242" t="s">
        <v>923</v>
      </c>
      <c r="C43"/>
      <c r="D43"/>
      <c r="E43"/>
      <c r="F43"/>
      <c r="G43"/>
      <c r="H43"/>
      <c r="I43"/>
      <c r="J43"/>
      <c r="K43"/>
      <c r="L43"/>
      <c r="M43"/>
    </row>
    <row r="44" spans="1:13" s="242" customFormat="1">
      <c r="B44" s="242" t="s">
        <v>921</v>
      </c>
      <c r="F44" s="241"/>
      <c r="G44" s="241"/>
      <c r="I44" s="97"/>
    </row>
    <row r="45" spans="1:13" s="242" customFormat="1">
      <c r="B45" s="242" t="s">
        <v>984</v>
      </c>
      <c r="F45" s="241"/>
      <c r="G45" s="241"/>
      <c r="I45" s="97"/>
    </row>
    <row r="46" spans="1:13" s="242" customFormat="1">
      <c r="F46" s="241"/>
      <c r="G46" s="241"/>
      <c r="I46" s="97"/>
    </row>
    <row r="47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>
      <c r="A1084"/>
      <c r="B1084"/>
      <c r="C1084"/>
      <c r="D1084"/>
      <c r="E1084"/>
      <c r="F1084"/>
      <c r="G1084"/>
      <c r="H1084"/>
      <c r="I1084"/>
      <c r="J1084"/>
      <c r="K1084"/>
      <c r="L1084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&amp;L&amp;Z&amp;F&amp;R&amp;A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"/>
  <sheetViews>
    <sheetView showGridLines="0" zoomScale="85" zoomScaleNormal="85" workbookViewId="0">
      <selection activeCell="B1" sqref="B1"/>
    </sheetView>
  </sheetViews>
  <sheetFormatPr baseColWidth="10" defaultRowHeight="15"/>
  <cols>
    <col min="1" max="1" width="10.7109375" customWidth="1"/>
    <col min="2" max="2" width="32.7109375" customWidth="1"/>
    <col min="3" max="13" width="8.5703125" customWidth="1"/>
    <col min="14" max="14" width="16.28515625" customWidth="1"/>
    <col min="15" max="15" width="31.42578125" customWidth="1"/>
    <col min="16" max="16" width="36.7109375" customWidth="1"/>
    <col min="17" max="18" width="16.28515625" customWidth="1"/>
    <col min="19" max="19" width="10.85546875" customWidth="1"/>
    <col min="20" max="20" width="36.28515625" bestFit="1" customWidth="1"/>
    <col min="21" max="21" width="18.7109375" bestFit="1" customWidth="1"/>
    <col min="22" max="22" width="11.7109375" customWidth="1"/>
    <col min="23" max="23" width="10.85546875" customWidth="1"/>
    <col min="24" max="24" width="36.28515625" bestFit="1" customWidth="1"/>
    <col min="25" max="25" width="18.7109375" bestFit="1" customWidth="1"/>
    <col min="26" max="26" width="11.7109375" customWidth="1"/>
    <col min="27" max="27" width="10.85546875" customWidth="1"/>
    <col min="28" max="28" width="36.28515625" bestFit="1" customWidth="1"/>
    <col min="29" max="29" width="18.7109375" bestFit="1" customWidth="1"/>
    <col min="30" max="30" width="11.7109375" customWidth="1"/>
    <col min="31" max="31" width="10.85546875" customWidth="1"/>
    <col min="32" max="32" width="36.28515625" bestFit="1" customWidth="1"/>
    <col min="33" max="33" width="18.7109375" bestFit="1" customWidth="1"/>
    <col min="34" max="34" width="11.7109375" customWidth="1"/>
    <col min="35" max="35" width="10.85546875" customWidth="1"/>
    <col min="36" max="36" width="36.28515625" bestFit="1" customWidth="1"/>
    <col min="37" max="37" width="18.7109375" bestFit="1" customWidth="1"/>
    <col min="38" max="38" width="11.7109375" customWidth="1"/>
    <col min="39" max="39" width="10.85546875" customWidth="1"/>
    <col min="40" max="40" width="36.28515625" bestFit="1" customWidth="1"/>
    <col min="41" max="41" width="18.7109375" bestFit="1" customWidth="1"/>
    <col min="42" max="42" width="19.42578125" bestFit="1" customWidth="1"/>
  </cols>
  <sheetData>
    <row r="1" spans="1:11" s="242" customFormat="1" ht="31.15" customHeight="1">
      <c r="A1" s="534" t="s">
        <v>829</v>
      </c>
    </row>
    <row r="2" spans="1:11" ht="23.25">
      <c r="A2" s="12"/>
      <c r="B2" s="528" t="s">
        <v>258</v>
      </c>
      <c r="C2" s="12"/>
      <c r="D2" s="12"/>
      <c r="E2" s="12"/>
      <c r="F2" s="12"/>
      <c r="G2" s="12"/>
      <c r="H2" s="12"/>
      <c r="I2" s="12"/>
      <c r="J2" s="12"/>
      <c r="K2" s="12"/>
    </row>
    <row r="3" spans="1:11" s="196" customFormat="1">
      <c r="A3" s="169"/>
    </row>
    <row r="4" spans="1:11" s="196" customFormat="1">
      <c r="A4" s="169"/>
    </row>
    <row r="5" spans="1:11" s="196" customFormat="1">
      <c r="A5" s="169"/>
    </row>
    <row r="6" spans="1:11" s="196" customFormat="1">
      <c r="A6" s="169"/>
    </row>
    <row r="7" spans="1:11" s="196" customFormat="1">
      <c r="A7" s="169"/>
    </row>
    <row r="8" spans="1:11" s="196" customFormat="1">
      <c r="A8" s="169"/>
    </row>
    <row r="9" spans="1:11" s="196" customFormat="1">
      <c r="A9" s="169"/>
    </row>
    <row r="10" spans="1:11" s="196" customFormat="1">
      <c r="A10" s="169"/>
    </row>
    <row r="11" spans="1:11" s="196" customFormat="1">
      <c r="A11" s="169"/>
    </row>
    <row r="12" spans="1:11" s="196" customFormat="1">
      <c r="A12" s="169"/>
    </row>
    <row r="13" spans="1:11" s="196" customFormat="1">
      <c r="A13" s="169"/>
    </row>
    <row r="14" spans="1:11" s="196" customFormat="1">
      <c r="A14" s="169"/>
    </row>
    <row r="15" spans="1:11" s="196" customFormat="1">
      <c r="A15" s="169"/>
    </row>
    <row r="16" spans="1:11" s="196" customFormat="1">
      <c r="A16" s="169"/>
    </row>
    <row r="17" spans="1:15" s="196" customFormat="1">
      <c r="A17" s="169"/>
    </row>
    <row r="18" spans="1:15" s="196" customFormat="1">
      <c r="A18" s="169"/>
    </row>
    <row r="19" spans="1:15" s="196" customFormat="1">
      <c r="A19" s="169"/>
    </row>
    <row r="20" spans="1:15">
      <c r="A20" s="24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5" customHeight="1">
      <c r="A21" s="24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5" customHeight="1">
      <c r="A22" s="24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5" customHeight="1">
      <c r="A23" s="242"/>
      <c r="B23" t="s">
        <v>920</v>
      </c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5" customHeight="1">
      <c r="A24" s="242"/>
      <c r="B24" s="12" t="s">
        <v>966</v>
      </c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5" customHeight="1">
      <c r="A25" s="12"/>
      <c r="B25" t="s">
        <v>1029</v>
      </c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9" spans="1:15">
      <c r="B29" s="638" t="s">
        <v>136</v>
      </c>
      <c r="C29" s="93">
        <v>2013</v>
      </c>
      <c r="D29" s="93">
        <v>2014</v>
      </c>
      <c r="E29" s="93">
        <v>2015</v>
      </c>
      <c r="F29" s="93">
        <v>2016</v>
      </c>
    </row>
    <row r="30" spans="1:15">
      <c r="B30" s="639" t="s">
        <v>117</v>
      </c>
      <c r="C30" s="94">
        <v>598.18928121210013</v>
      </c>
      <c r="D30" s="94">
        <v>614.75199485550002</v>
      </c>
      <c r="E30" s="94">
        <v>626.83838132649998</v>
      </c>
      <c r="F30" s="94">
        <v>645.38610647030805</v>
      </c>
    </row>
    <row r="31" spans="1:15">
      <c r="B31" s="639" t="s">
        <v>118</v>
      </c>
      <c r="C31" s="117">
        <v>1289.7502524032907</v>
      </c>
      <c r="D31" s="94">
        <v>1430.3423096484</v>
      </c>
      <c r="E31" s="94">
        <v>1373.179973543</v>
      </c>
      <c r="F31" s="94">
        <v>1398.3027105041701</v>
      </c>
    </row>
    <row r="32" spans="1:15">
      <c r="B32" s="639" t="s">
        <v>119</v>
      </c>
      <c r="C32" s="94">
        <v>34.973864400605997</v>
      </c>
      <c r="D32" s="94">
        <v>23.2033675355</v>
      </c>
      <c r="E32" s="94">
        <v>20.640718771300001</v>
      </c>
      <c r="F32" s="94">
        <v>23.162513571807999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zoomScaleNormal="100" workbookViewId="0">
      <selection activeCell="B1" sqref="B1"/>
    </sheetView>
  </sheetViews>
  <sheetFormatPr baseColWidth="10" defaultColWidth="9.140625" defaultRowHeight="15"/>
  <cols>
    <col min="1" max="1" width="10.7109375" style="12" customWidth="1"/>
    <col min="2" max="2" width="23.42578125" style="12" customWidth="1"/>
    <col min="3" max="3" width="12.7109375" style="12" customWidth="1"/>
    <col min="4" max="4" width="13.140625" style="12" customWidth="1"/>
    <col min="5" max="8" width="9.140625" style="12"/>
    <col min="9" max="9" width="10.5703125" style="12" customWidth="1"/>
    <col min="10" max="16384" width="9.140625" style="12"/>
  </cols>
  <sheetData>
    <row r="1" spans="1:2" ht="31.15" customHeight="1">
      <c r="A1" s="534" t="s">
        <v>829</v>
      </c>
    </row>
    <row r="2" spans="1:2" ht="23.25">
      <c r="A2" s="242"/>
      <c r="B2" s="528" t="s">
        <v>990</v>
      </c>
    </row>
    <row r="3" spans="1:2">
      <c r="A3" s="242"/>
    </row>
    <row r="4" spans="1:2" ht="15" customHeight="1">
      <c r="A4" s="242"/>
    </row>
    <row r="5" spans="1:2" ht="15.75" customHeight="1">
      <c r="A5" s="242"/>
    </row>
    <row r="6" spans="1:2">
      <c r="A6" s="242"/>
    </row>
    <row r="7" spans="1:2">
      <c r="A7" s="242"/>
    </row>
    <row r="8" spans="1:2">
      <c r="A8" s="242"/>
    </row>
    <row r="9" spans="1:2">
      <c r="A9" s="242"/>
    </row>
    <row r="10" spans="1:2">
      <c r="A10" s="242"/>
    </row>
    <row r="11" spans="1:2">
      <c r="A11" s="242"/>
    </row>
    <row r="12" spans="1:2">
      <c r="A12" s="242"/>
    </row>
    <row r="13" spans="1:2">
      <c r="A13" s="242"/>
    </row>
    <row r="14" spans="1:2" s="242" customFormat="1"/>
    <row r="15" spans="1:2" s="242" customFormat="1"/>
    <row r="16" spans="1:2" s="242" customFormat="1"/>
    <row r="17" spans="1:9" s="242" customFormat="1"/>
    <row r="18" spans="1:9">
      <c r="A18" s="242"/>
      <c r="B18" s="12" t="s">
        <v>920</v>
      </c>
    </row>
    <row r="19" spans="1:9">
      <c r="A19" s="242"/>
      <c r="B19" s="12" t="s">
        <v>977</v>
      </c>
    </row>
    <row r="20" spans="1:9" ht="81.75" customHeight="1">
      <c r="A20" s="242"/>
      <c r="B20" s="1685" t="s">
        <v>993</v>
      </c>
      <c r="C20" s="1685"/>
      <c r="D20" s="1685"/>
      <c r="E20" s="1685"/>
      <c r="F20" s="1685"/>
      <c r="G20" s="1685"/>
      <c r="H20" s="1685"/>
      <c r="I20" s="1685"/>
    </row>
    <row r="21" spans="1:9" ht="15.75" thickBot="1">
      <c r="A21" s="242"/>
      <c r="B21" s="1166"/>
    </row>
    <row r="22" spans="1:9">
      <c r="B22" s="1680" t="s">
        <v>104</v>
      </c>
      <c r="C22" s="1683" t="s">
        <v>236</v>
      </c>
      <c r="D22" s="1680" t="s">
        <v>871</v>
      </c>
    </row>
    <row r="23" spans="1:9" ht="15.75" thickBot="1">
      <c r="B23" s="1681"/>
      <c r="C23" s="1684"/>
      <c r="D23" s="1682"/>
    </row>
    <row r="24" spans="1:9" ht="15.75" thickBot="1">
      <c r="B24" s="1682"/>
      <c r="C24" s="647">
        <v>2019</v>
      </c>
      <c r="D24" s="647" t="s">
        <v>105</v>
      </c>
    </row>
    <row r="25" spans="1:9" ht="15.75" thickBot="1">
      <c r="B25" s="66" t="s">
        <v>106</v>
      </c>
      <c r="C25" s="67">
        <v>1.4999999999999999E-2</v>
      </c>
      <c r="D25" s="67">
        <v>1.4999999999999999E-2</v>
      </c>
    </row>
    <row r="26" spans="1:9" ht="15.75" thickBot="1">
      <c r="B26" s="66" t="s">
        <v>107</v>
      </c>
      <c r="C26" s="67">
        <v>0.01</v>
      </c>
      <c r="D26" s="67">
        <v>0.01</v>
      </c>
    </row>
    <row r="27" spans="1:9" ht="15.75" thickBot="1">
      <c r="B27" s="66" t="s">
        <v>991</v>
      </c>
      <c r="C27" s="67">
        <v>0.01</v>
      </c>
      <c r="D27" s="67">
        <v>0.01</v>
      </c>
    </row>
    <row r="28" spans="1:9" ht="15.75" thickBot="1">
      <c r="B28" s="66" t="s">
        <v>985</v>
      </c>
      <c r="C28" s="67">
        <v>0.01</v>
      </c>
      <c r="D28" s="67"/>
    </row>
    <row r="29" spans="1:9" ht="15.75" thickBot="1">
      <c r="B29" s="66" t="s">
        <v>992</v>
      </c>
      <c r="C29" s="67">
        <v>5.0000000000000001E-3</v>
      </c>
      <c r="D29" s="67"/>
    </row>
    <row r="30" spans="1:9" ht="15.75" thickBot="1">
      <c r="B30" s="68" t="s">
        <v>0</v>
      </c>
      <c r="C30" s="69">
        <v>2.5000000000000001E-3</v>
      </c>
      <c r="D30" s="69"/>
    </row>
  </sheetData>
  <mergeCells count="4">
    <mergeCell ref="B22:B24"/>
    <mergeCell ref="C22:C23"/>
    <mergeCell ref="D22:D23"/>
    <mergeCell ref="B20:I20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Footer>&amp;L&amp;Z&amp;F&amp;R&amp;A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6"/>
  <sheetViews>
    <sheetView showGridLines="0" zoomScaleNormal="100" workbookViewId="0">
      <selection activeCell="B1" sqref="B1"/>
    </sheetView>
  </sheetViews>
  <sheetFormatPr baseColWidth="10" defaultColWidth="11.42578125" defaultRowHeight="15"/>
  <cols>
    <col min="1" max="1" width="10.7109375" style="12" customWidth="1"/>
    <col min="2" max="2" width="24.7109375" style="12" customWidth="1"/>
    <col min="3" max="3" width="13.7109375" style="12" customWidth="1"/>
    <col min="4" max="16384" width="11.42578125" style="12"/>
  </cols>
  <sheetData>
    <row r="1" spans="1:2" ht="31.15" customHeight="1">
      <c r="A1" s="534" t="s">
        <v>829</v>
      </c>
    </row>
    <row r="2" spans="1:2" ht="23.25">
      <c r="B2" s="528" t="s">
        <v>289</v>
      </c>
    </row>
    <row r="13" spans="1:2">
      <c r="B13" s="235"/>
    </row>
    <row r="14" spans="1:2">
      <c r="B14" s="235"/>
    </row>
    <row r="15" spans="1:2">
      <c r="B15" s="235"/>
    </row>
    <row r="24" spans="2:5" s="242" customFormat="1"/>
    <row r="25" spans="2:5" s="242" customFormat="1">
      <c r="B25" s="242" t="s">
        <v>923</v>
      </c>
    </row>
    <row r="26" spans="2:5" s="242" customFormat="1">
      <c r="B26" s="242" t="s">
        <v>977</v>
      </c>
    </row>
    <row r="29" spans="2:5" ht="15.75">
      <c r="B29" s="1351" t="s">
        <v>104</v>
      </c>
      <c r="C29" s="1352">
        <v>2014</v>
      </c>
      <c r="D29" s="1352">
        <v>2015</v>
      </c>
      <c r="E29" s="1352">
        <v>2016</v>
      </c>
    </row>
    <row r="30" spans="2:5" ht="15.75">
      <c r="B30" s="538" t="s">
        <v>108</v>
      </c>
      <c r="C30" s="539">
        <v>2495</v>
      </c>
      <c r="D30" s="539">
        <v>2474</v>
      </c>
      <c r="E30" s="539">
        <v>2454</v>
      </c>
    </row>
    <row r="31" spans="2:5" ht="15.75">
      <c r="B31" s="538" t="s">
        <v>109</v>
      </c>
      <c r="C31" s="539">
        <v>1950</v>
      </c>
      <c r="D31" s="539">
        <v>1948</v>
      </c>
      <c r="E31" s="539">
        <v>1960</v>
      </c>
    </row>
    <row r="32" spans="2:5" ht="15.75">
      <c r="B32" s="538" t="s">
        <v>110</v>
      </c>
      <c r="C32" s="539">
        <v>1757</v>
      </c>
      <c r="D32" s="539">
        <v>1767</v>
      </c>
      <c r="E32" s="539">
        <v>1700</v>
      </c>
    </row>
    <row r="33" spans="2:5" ht="15.75">
      <c r="B33" s="538" t="s">
        <v>111</v>
      </c>
      <c r="C33" s="539">
        <v>1446</v>
      </c>
      <c r="D33" s="539">
        <v>1445</v>
      </c>
      <c r="E33" s="539">
        <v>1473</v>
      </c>
    </row>
    <row r="34" spans="2:5" ht="15.75">
      <c r="B34" s="538" t="s">
        <v>112</v>
      </c>
      <c r="C34" s="537">
        <v>693</v>
      </c>
      <c r="D34" s="537">
        <v>707</v>
      </c>
      <c r="E34" s="537">
        <v>722</v>
      </c>
    </row>
    <row r="35" spans="2:5" ht="15.75">
      <c r="B35" s="538" t="s">
        <v>113</v>
      </c>
      <c r="C35" s="537">
        <v>201</v>
      </c>
      <c r="D35" s="537">
        <v>199</v>
      </c>
      <c r="E35" s="537">
        <v>209</v>
      </c>
    </row>
    <row r="36" spans="2:5" ht="15.75">
      <c r="B36" s="540" t="s">
        <v>185</v>
      </c>
      <c r="C36" s="537">
        <v>1458</v>
      </c>
      <c r="D36" s="537">
        <v>1460</v>
      </c>
      <c r="E36" s="537">
        <v>1482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9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54" customWidth="1"/>
    <col min="2" max="2" width="11.7109375" style="254" customWidth="1"/>
    <col min="3" max="3" width="18.85546875" style="254" bestFit="1" customWidth="1"/>
    <col min="4" max="4" width="11.42578125" style="254"/>
    <col min="5" max="5" width="13.7109375" style="254" customWidth="1"/>
    <col min="6" max="6" width="12" style="254" customWidth="1"/>
    <col min="7" max="7" width="14.42578125" style="254" customWidth="1"/>
    <col min="8" max="8" width="13.28515625" style="254" customWidth="1"/>
    <col min="9" max="9" width="11.42578125" style="254"/>
    <col min="10" max="10" width="12.42578125" style="254" customWidth="1"/>
    <col min="11" max="16384" width="11.42578125" style="254"/>
  </cols>
  <sheetData>
    <row r="1" spans="1:16" ht="31.15" customHeight="1">
      <c r="A1" s="534" t="s">
        <v>829</v>
      </c>
      <c r="B1" s="242"/>
      <c r="D1" s="255"/>
      <c r="E1" s="255"/>
      <c r="F1" s="255"/>
      <c r="G1" s="255"/>
      <c r="H1" s="255"/>
      <c r="I1" s="255"/>
      <c r="J1" s="255"/>
      <c r="K1" s="255"/>
      <c r="L1" s="255"/>
      <c r="M1" s="256"/>
    </row>
    <row r="2" spans="1:16" ht="25.9" customHeight="1">
      <c r="B2" s="528" t="s">
        <v>1120</v>
      </c>
      <c r="C2" s="256"/>
      <c r="D2" s="256"/>
      <c r="E2" s="256"/>
    </row>
    <row r="3" spans="1:16">
      <c r="A3" s="242"/>
      <c r="B3" s="242"/>
      <c r="N3" s="256"/>
      <c r="O3" s="256"/>
      <c r="P3" s="256"/>
    </row>
    <row r="4" spans="1:16">
      <c r="A4" s="242"/>
      <c r="B4" s="242"/>
      <c r="N4" s="256"/>
      <c r="O4" s="256"/>
      <c r="P4" s="256"/>
    </row>
    <row r="5" spans="1:16">
      <c r="A5" s="242"/>
      <c r="B5" s="242"/>
      <c r="N5" s="256"/>
      <c r="O5" s="256"/>
      <c r="P5" s="256"/>
    </row>
    <row r="6" spans="1:16">
      <c r="A6" s="242"/>
      <c r="B6" s="242"/>
      <c r="N6" s="256"/>
      <c r="O6" s="256"/>
      <c r="P6" s="256"/>
    </row>
    <row r="7" spans="1:16">
      <c r="A7" s="242"/>
      <c r="B7" s="242"/>
      <c r="N7" s="256"/>
      <c r="O7" s="256"/>
      <c r="P7" s="256"/>
    </row>
    <row r="8" spans="1:16">
      <c r="A8" s="242"/>
      <c r="B8" s="242"/>
      <c r="N8" s="256"/>
      <c r="O8" s="256"/>
      <c r="P8" s="256"/>
    </row>
    <row r="9" spans="1:16">
      <c r="A9" s="242"/>
      <c r="B9" s="242"/>
      <c r="N9" s="256"/>
      <c r="O9" s="256"/>
      <c r="P9" s="256"/>
    </row>
    <row r="10" spans="1:16">
      <c r="A10" s="242"/>
      <c r="B10" s="242"/>
    </row>
    <row r="11" spans="1:16">
      <c r="A11" s="242"/>
      <c r="B11" s="242"/>
    </row>
    <row r="12" spans="1:16">
      <c r="A12" s="242"/>
      <c r="B12" s="242"/>
    </row>
    <row r="13" spans="1:16">
      <c r="A13" s="242"/>
      <c r="B13" s="242"/>
    </row>
    <row r="14" spans="1:16">
      <c r="A14" s="242"/>
      <c r="B14" s="242"/>
    </row>
    <row r="15" spans="1:16">
      <c r="A15" s="242"/>
      <c r="B15" s="242"/>
    </row>
    <row r="16" spans="1:16">
      <c r="A16" s="242"/>
      <c r="B16" s="242"/>
    </row>
    <row r="17" spans="1:2">
      <c r="A17" s="242"/>
      <c r="B17" s="242"/>
    </row>
    <row r="18" spans="1:2">
      <c r="A18" s="242"/>
      <c r="B18" s="242"/>
    </row>
    <row r="19" spans="1:2">
      <c r="A19" s="242"/>
      <c r="B19" s="242"/>
    </row>
    <row r="20" spans="1:2">
      <c r="A20" s="242"/>
      <c r="B20" s="242"/>
    </row>
    <row r="21" spans="1:2">
      <c r="A21" s="242"/>
      <c r="B21" s="242"/>
    </row>
    <row r="22" spans="1:2">
      <c r="A22" s="242"/>
      <c r="B22" s="242"/>
    </row>
    <row r="23" spans="1:2">
      <c r="A23" s="242"/>
      <c r="B23" s="242"/>
    </row>
    <row r="24" spans="1:2">
      <c r="A24" s="242"/>
      <c r="B24" s="242"/>
    </row>
    <row r="25" spans="1:2">
      <c r="A25" s="242"/>
      <c r="B25" s="242"/>
    </row>
    <row r="26" spans="1:2">
      <c r="A26" s="242"/>
      <c r="B26" s="242"/>
    </row>
    <row r="28" spans="1:2" ht="25.9" customHeight="1"/>
    <row r="29" spans="1:2">
      <c r="B29" s="254" t="s">
        <v>989</v>
      </c>
    </row>
    <row r="35" spans="2:2" ht="23.25">
      <c r="B35" s="528" t="s">
        <v>1121</v>
      </c>
    </row>
    <row r="54" spans="1:23">
      <c r="A54" s="242"/>
      <c r="B54" s="242"/>
      <c r="L54" s="265"/>
      <c r="O54" s="266"/>
      <c r="P54" s="267"/>
      <c r="Q54" s="267"/>
      <c r="R54" s="267"/>
      <c r="S54" s="267"/>
      <c r="T54" s="267"/>
      <c r="U54" s="267"/>
      <c r="V54" s="267"/>
      <c r="W54" s="256"/>
    </row>
    <row r="55" spans="1:23">
      <c r="A55" s="242"/>
      <c r="B55" s="242"/>
      <c r="L55" s="265"/>
      <c r="M55" s="269"/>
      <c r="N55" s="269"/>
      <c r="O55" s="269"/>
      <c r="P55" s="269"/>
      <c r="Q55" s="269"/>
      <c r="R55" s="269"/>
      <c r="S55" s="269"/>
      <c r="T55" s="269"/>
      <c r="U55" s="267"/>
      <c r="V55" s="267"/>
      <c r="W55" s="256"/>
    </row>
    <row r="56" spans="1:23">
      <c r="A56" s="242"/>
      <c r="B56" s="242"/>
      <c r="M56" s="269"/>
      <c r="N56" s="269"/>
      <c r="O56" s="269"/>
      <c r="P56" s="269"/>
      <c r="Q56" s="269"/>
      <c r="R56" s="269"/>
      <c r="S56" s="269"/>
      <c r="T56" s="269"/>
      <c r="U56" s="267"/>
      <c r="V56" s="267"/>
      <c r="W56" s="256"/>
    </row>
    <row r="57" spans="1:23">
      <c r="A57" s="242"/>
      <c r="B57" s="242"/>
      <c r="M57" s="269"/>
      <c r="N57" s="269"/>
      <c r="O57" s="269"/>
      <c r="P57" s="269"/>
      <c r="Q57" s="269"/>
      <c r="R57" s="269"/>
      <c r="S57" s="269"/>
      <c r="T57" s="269"/>
      <c r="U57" s="267"/>
      <c r="V57" s="267"/>
      <c r="W57" s="256"/>
    </row>
    <row r="58" spans="1:23">
      <c r="A58" s="242"/>
      <c r="B58" s="242"/>
      <c r="M58" s="269"/>
      <c r="N58" s="269"/>
      <c r="O58" s="269"/>
      <c r="P58" s="269"/>
      <c r="Q58" s="269"/>
      <c r="R58" s="269"/>
      <c r="S58" s="269"/>
      <c r="T58" s="269"/>
      <c r="U58" s="267"/>
      <c r="V58" s="267"/>
      <c r="W58" s="256"/>
    </row>
    <row r="59" spans="1:23">
      <c r="A59" s="242"/>
      <c r="B59" s="242"/>
      <c r="M59" s="269"/>
      <c r="N59" s="269"/>
      <c r="O59" s="269"/>
      <c r="P59" s="269"/>
      <c r="Q59" s="269"/>
      <c r="R59" s="269"/>
      <c r="S59" s="269"/>
      <c r="T59" s="269"/>
      <c r="U59" s="267"/>
      <c r="V59" s="267"/>
      <c r="W59" s="256"/>
    </row>
    <row r="60" spans="1:23">
      <c r="A60" s="242"/>
      <c r="B60" s="242"/>
      <c r="M60" s="269"/>
      <c r="N60" s="269"/>
      <c r="O60" s="269"/>
      <c r="P60" s="269"/>
      <c r="Q60" s="269"/>
      <c r="R60" s="269"/>
      <c r="S60" s="269"/>
      <c r="T60" s="269"/>
      <c r="U60" s="267"/>
      <c r="V60" s="267"/>
      <c r="W60" s="256"/>
    </row>
    <row r="61" spans="1:23">
      <c r="A61" s="242"/>
      <c r="B61" s="242"/>
      <c r="M61" s="269"/>
      <c r="N61" s="269"/>
      <c r="O61" s="269"/>
      <c r="P61" s="269"/>
      <c r="Q61" s="269"/>
      <c r="R61" s="269"/>
      <c r="S61" s="269"/>
      <c r="T61" s="269"/>
      <c r="U61" s="267"/>
      <c r="V61" s="267"/>
      <c r="W61" s="256"/>
    </row>
    <row r="62" spans="1:23">
      <c r="A62" s="242"/>
      <c r="B62" s="242" t="s">
        <v>989</v>
      </c>
      <c r="M62" s="269"/>
      <c r="N62" s="269"/>
      <c r="O62" s="269"/>
      <c r="P62" s="269"/>
      <c r="Q62" s="269"/>
      <c r="R62" s="269"/>
      <c r="S62" s="269"/>
      <c r="T62" s="269"/>
      <c r="U62" s="267"/>
      <c r="V62" s="267"/>
      <c r="W62" s="256"/>
    </row>
    <row r="63" spans="1:23">
      <c r="A63" s="242"/>
      <c r="B63" s="242"/>
      <c r="M63" s="269"/>
      <c r="N63" s="269"/>
      <c r="O63" s="269"/>
      <c r="P63" s="269"/>
      <c r="Q63" s="269"/>
      <c r="R63" s="269"/>
      <c r="S63" s="269"/>
      <c r="T63" s="269"/>
      <c r="U63" s="267"/>
      <c r="V63" s="267"/>
      <c r="W63" s="256"/>
    </row>
    <row r="64" spans="1:23">
      <c r="A64" s="242"/>
      <c r="B64" s="242"/>
      <c r="M64" s="269"/>
      <c r="N64" s="269"/>
      <c r="O64" s="269"/>
      <c r="P64" s="269"/>
      <c r="Q64" s="269"/>
      <c r="R64" s="269"/>
      <c r="S64" s="269"/>
      <c r="T64" s="269"/>
      <c r="U64" s="267"/>
      <c r="V64" s="267"/>
      <c r="W64" s="256"/>
    </row>
    <row r="65" spans="1:23">
      <c r="A65" s="242"/>
      <c r="B65" s="242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</row>
    <row r="68" spans="1:23" ht="15.75" thickBot="1">
      <c r="B68" s="273" t="s">
        <v>290</v>
      </c>
      <c r="C68" s="257" t="s">
        <v>292</v>
      </c>
      <c r="D68" s="258" t="s">
        <v>291</v>
      </c>
      <c r="E68" s="259" t="s">
        <v>40</v>
      </c>
      <c r="F68" s="260" t="s">
        <v>38</v>
      </c>
      <c r="G68" s="261" t="s">
        <v>42</v>
      </c>
      <c r="H68" s="262" t="s">
        <v>41</v>
      </c>
      <c r="I68" s="263" t="s">
        <v>39</v>
      </c>
      <c r="J68" s="264" t="s">
        <v>293</v>
      </c>
    </row>
    <row r="69" spans="1:23">
      <c r="B69" s="274">
        <v>2007</v>
      </c>
      <c r="C69" s="275">
        <v>65.853499999999997</v>
      </c>
      <c r="D69" s="275">
        <v>66.076899999999995</v>
      </c>
      <c r="E69" s="275">
        <v>71.899299999999997</v>
      </c>
      <c r="F69" s="275"/>
      <c r="G69" s="275">
        <v>60.9086</v>
      </c>
      <c r="H69" s="275"/>
      <c r="I69" s="275"/>
      <c r="J69" s="275">
        <v>55.0261</v>
      </c>
    </row>
    <row r="70" spans="1:23">
      <c r="B70" s="274">
        <v>2008</v>
      </c>
      <c r="C70" s="1179">
        <v>70.281999999999996</v>
      </c>
      <c r="D70" s="1179">
        <v>74.460499999999996</v>
      </c>
      <c r="E70" s="1179">
        <v>76.534599999999998</v>
      </c>
      <c r="F70" s="1179">
        <v>91.180899999999994</v>
      </c>
      <c r="G70" s="1179">
        <v>65.753500000000003</v>
      </c>
      <c r="H70" s="1179">
        <v>59.216700000000003</v>
      </c>
      <c r="I70" s="1179">
        <v>46.5383</v>
      </c>
      <c r="J70" s="1179">
        <v>56.442300000000003</v>
      </c>
    </row>
    <row r="71" spans="1:23">
      <c r="B71" s="274">
        <v>2009</v>
      </c>
      <c r="C71" s="1179">
        <v>59.248699999999999</v>
      </c>
      <c r="D71" s="1179">
        <v>60.478299999999997</v>
      </c>
      <c r="E71" s="1179">
        <v>66.778599999999997</v>
      </c>
      <c r="F71" s="1179">
        <v>68.5137</v>
      </c>
      <c r="G71" s="1179">
        <v>59.701900000000002</v>
      </c>
      <c r="H71" s="1179">
        <v>56.449300000000001</v>
      </c>
      <c r="I71" s="1179">
        <v>42.505499999999998</v>
      </c>
      <c r="J71" s="1179">
        <v>57.984400000000001</v>
      </c>
    </row>
    <row r="72" spans="1:23">
      <c r="B72" s="274">
        <v>2010</v>
      </c>
      <c r="C72" s="1179">
        <v>60.884900000000002</v>
      </c>
      <c r="D72" s="1179">
        <v>61.963999999999999</v>
      </c>
      <c r="E72" s="1179">
        <v>64.566800000000001</v>
      </c>
      <c r="F72" s="1179">
        <v>66.5852</v>
      </c>
      <c r="G72" s="1179">
        <v>62.730600000000003</v>
      </c>
      <c r="H72" s="1179">
        <v>58.521999999999998</v>
      </c>
      <c r="I72" s="1179">
        <v>47.607399999999998</v>
      </c>
      <c r="J72" s="1179">
        <v>58.560499999999998</v>
      </c>
    </row>
    <row r="73" spans="1:23">
      <c r="B73" s="274">
        <v>2011</v>
      </c>
      <c r="C73" s="1179">
        <v>62.381799999999998</v>
      </c>
      <c r="D73" s="1179">
        <v>63.472000000000001</v>
      </c>
      <c r="E73" s="1179">
        <v>65.972499999999997</v>
      </c>
      <c r="F73" s="1179">
        <v>70.707599999999999</v>
      </c>
      <c r="G73" s="1179">
        <v>65.275599999999997</v>
      </c>
      <c r="H73" s="1179">
        <v>59.916200000000003</v>
      </c>
      <c r="I73" s="1179">
        <v>51.107300000000002</v>
      </c>
      <c r="J73" s="1179">
        <v>61.554600000000001</v>
      </c>
    </row>
    <row r="74" spans="1:23">
      <c r="B74" s="274">
        <v>2012</v>
      </c>
      <c r="C74" s="1179">
        <v>65.823899999999995</v>
      </c>
      <c r="D74" s="1179">
        <v>65.555800000000005</v>
      </c>
      <c r="E74" s="1179">
        <v>70.381</v>
      </c>
      <c r="F74" s="1179">
        <v>73.4071</v>
      </c>
      <c r="G74" s="1179">
        <v>62.611400000000003</v>
      </c>
      <c r="H74" s="1179">
        <v>69.715100000000007</v>
      </c>
      <c r="I74" s="1179">
        <v>50.071199999999997</v>
      </c>
      <c r="J74" s="1179">
        <v>59.593499999999999</v>
      </c>
    </row>
    <row r="75" spans="1:23">
      <c r="B75" s="274">
        <v>2013</v>
      </c>
      <c r="C75" s="1179">
        <v>65.284400000000005</v>
      </c>
      <c r="D75" s="1179">
        <v>65.048299999999998</v>
      </c>
      <c r="E75" s="1179">
        <v>69.327100000000002</v>
      </c>
      <c r="F75" s="1179">
        <v>73.302000000000007</v>
      </c>
      <c r="G75" s="1179">
        <v>58.705399999999997</v>
      </c>
      <c r="H75" s="1179">
        <v>68.9315</v>
      </c>
      <c r="I75" s="1179">
        <v>51.822600000000001</v>
      </c>
      <c r="J75" s="1179">
        <v>73.407399999999996</v>
      </c>
    </row>
    <row r="76" spans="1:23">
      <c r="B76" s="274">
        <v>2014</v>
      </c>
      <c r="C76" s="1179">
        <v>63.384599999999999</v>
      </c>
      <c r="D76" s="1179">
        <v>63.656599999999997</v>
      </c>
      <c r="E76" s="1179">
        <v>69.133099999999999</v>
      </c>
      <c r="F76" s="1179">
        <v>72.233699999999999</v>
      </c>
      <c r="G76" s="1179">
        <v>63.283099999999997</v>
      </c>
      <c r="H76" s="1179">
        <v>64.911500000000004</v>
      </c>
      <c r="I76" s="1179">
        <v>48.104399999999998</v>
      </c>
      <c r="J76" s="1179">
        <v>59.988799999999998</v>
      </c>
    </row>
    <row r="77" spans="1:23">
      <c r="B77" s="274">
        <v>2015</v>
      </c>
      <c r="C77" s="1179">
        <v>63.456200000000003</v>
      </c>
      <c r="D77" s="1179">
        <v>63.817900000000002</v>
      </c>
      <c r="E77" s="1179">
        <v>68.169600000000003</v>
      </c>
      <c r="F77" s="1179">
        <v>73.399799999999999</v>
      </c>
      <c r="G77" s="1179">
        <v>64.475200000000001</v>
      </c>
      <c r="H77" s="1179">
        <v>64.639700000000005</v>
      </c>
      <c r="I77" s="1179">
        <v>50.119300000000003</v>
      </c>
      <c r="J77" s="1179">
        <v>61.474699999999999</v>
      </c>
    </row>
    <row r="78" spans="1:23">
      <c r="B78" s="274">
        <v>2016</v>
      </c>
      <c r="C78" s="1180">
        <v>65.860399999999998</v>
      </c>
      <c r="D78" s="1180">
        <v>66.189499999999995</v>
      </c>
      <c r="E78" s="1180">
        <v>69.303700000000006</v>
      </c>
      <c r="F78" s="1180">
        <v>74.5608</v>
      </c>
      <c r="G78" s="1180">
        <v>74.505899999999997</v>
      </c>
      <c r="H78" s="1180">
        <v>69.293899999999994</v>
      </c>
      <c r="I78" s="1180">
        <v>53.069699999999997</v>
      </c>
      <c r="J78" s="1180">
        <v>59.138599999999997</v>
      </c>
    </row>
    <row r="79" spans="1:23">
      <c r="B79" s="1181">
        <v>2017</v>
      </c>
      <c r="C79" s="1182">
        <v>64.035799999999995</v>
      </c>
      <c r="D79" s="1182">
        <v>64.881699999999995</v>
      </c>
      <c r="E79" s="1182">
        <v>71.104299999999995</v>
      </c>
      <c r="F79" s="1182">
        <v>74.142899999999997</v>
      </c>
      <c r="G79" s="1182">
        <v>65.109300000000005</v>
      </c>
      <c r="H79" s="1182">
        <v>64.609399999999994</v>
      </c>
      <c r="I79" s="1182">
        <v>52.165399999999998</v>
      </c>
      <c r="J79" s="1182">
        <v>48.162100000000002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Footer>&amp;L&amp;Z&amp;F&amp;R&amp;A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showGridLines="0" zoomScale="70" zoomScaleNormal="7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12.7109375" style="242" customWidth="1"/>
    <col min="3" max="4" width="11.5703125" style="242"/>
    <col min="5" max="5" width="11.5703125" style="272"/>
    <col min="6" max="16384" width="11.5703125" style="242"/>
  </cols>
  <sheetData>
    <row r="1" spans="1:14" ht="31.15" customHeight="1">
      <c r="A1" s="534" t="s">
        <v>829</v>
      </c>
    </row>
    <row r="2" spans="1:14" ht="31.15" customHeight="1">
      <c r="A2" s="534"/>
      <c r="B2" s="528" t="s">
        <v>1122</v>
      </c>
    </row>
    <row r="3" spans="1:14">
      <c r="D3" s="276"/>
      <c r="N3" s="272"/>
    </row>
    <row r="4" spans="1:14">
      <c r="N4" s="272"/>
    </row>
    <row r="28" spans="2:12">
      <c r="B28" s="242" t="s">
        <v>989</v>
      </c>
      <c r="C28" s="272"/>
      <c r="E28" s="242"/>
    </row>
    <row r="31" spans="2:12">
      <c r="L31" s="272"/>
    </row>
    <row r="32" spans="2:12">
      <c r="L32" s="272"/>
    </row>
    <row r="33" spans="3:12" ht="15.75" thickBot="1">
      <c r="C33" s="273" t="s">
        <v>290</v>
      </c>
      <c r="D33" s="257" t="s">
        <v>291</v>
      </c>
      <c r="E33" s="258" t="s">
        <v>292</v>
      </c>
      <c r="F33" s="259" t="s">
        <v>40</v>
      </c>
      <c r="G33" s="260" t="s">
        <v>38</v>
      </c>
      <c r="H33" s="261" t="s">
        <v>42</v>
      </c>
      <c r="I33" s="262" t="s">
        <v>41</v>
      </c>
      <c r="J33" s="263" t="s">
        <v>39</v>
      </c>
      <c r="K33" s="264" t="s">
        <v>293</v>
      </c>
      <c r="L33" s="272"/>
    </row>
    <row r="34" spans="3:12">
      <c r="C34" s="274">
        <v>2007</v>
      </c>
      <c r="D34" s="275">
        <v>9.8919999999999995</v>
      </c>
      <c r="E34" s="275">
        <v>10.021800000000001</v>
      </c>
      <c r="F34" s="275">
        <v>9.5106999999999999</v>
      </c>
      <c r="G34" s="275" t="s">
        <v>294</v>
      </c>
      <c r="H34" s="275">
        <v>9.6910000000000007</v>
      </c>
      <c r="I34" s="275" t="s">
        <v>294</v>
      </c>
      <c r="J34" s="275" t="s">
        <v>294</v>
      </c>
      <c r="K34" s="275">
        <v>13.8187</v>
      </c>
      <c r="L34" s="272"/>
    </row>
    <row r="35" spans="3:12">
      <c r="C35" s="274">
        <v>2008</v>
      </c>
      <c r="D35" s="275">
        <v>-1.2525999999999999</v>
      </c>
      <c r="E35" s="275">
        <v>-2.7787000000000002</v>
      </c>
      <c r="F35" s="275">
        <v>2.2151999999999998</v>
      </c>
      <c r="G35" s="275">
        <v>-11.3804</v>
      </c>
      <c r="H35" s="275">
        <v>4.9146000000000001</v>
      </c>
      <c r="I35" s="275">
        <v>-12.2384</v>
      </c>
      <c r="J35" s="275">
        <v>12.697699999999999</v>
      </c>
      <c r="K35" s="275">
        <v>1.1741999999999999</v>
      </c>
      <c r="L35" s="272"/>
    </row>
    <row r="36" spans="3:12">
      <c r="C36" s="274">
        <v>2009</v>
      </c>
      <c r="D36" s="275">
        <v>1.3167</v>
      </c>
      <c r="E36" s="275">
        <v>1.0228999999999999</v>
      </c>
      <c r="F36" s="275">
        <v>4.6395999999999997</v>
      </c>
      <c r="G36" s="275">
        <v>-2.6787000000000001</v>
      </c>
      <c r="H36" s="275">
        <v>3.8267000000000002</v>
      </c>
      <c r="I36" s="275">
        <v>-0.6522</v>
      </c>
      <c r="J36" s="275">
        <v>9.2337000000000007</v>
      </c>
      <c r="K36" s="275">
        <v>4.2260999999999997</v>
      </c>
      <c r="L36" s="272"/>
    </row>
    <row r="37" spans="3:12">
      <c r="C37" s="274">
        <v>2010</v>
      </c>
      <c r="D37" s="275">
        <v>3.3557999999999999</v>
      </c>
      <c r="E37" s="275">
        <v>3.9051999999999998</v>
      </c>
      <c r="F37" s="275">
        <v>8.3268000000000004</v>
      </c>
      <c r="G37" s="275">
        <v>2.3313000000000001</v>
      </c>
      <c r="H37" s="275">
        <v>3.7700999999999998</v>
      </c>
      <c r="I37" s="275">
        <v>4.8316999999999997</v>
      </c>
      <c r="J37" s="275">
        <v>8.7941000000000003</v>
      </c>
      <c r="K37" s="275">
        <v>6.2808999999999999</v>
      </c>
      <c r="L37" s="272"/>
    </row>
    <row r="38" spans="3:12">
      <c r="C38" s="274">
        <v>2011</v>
      </c>
      <c r="D38" s="275">
        <v>-3.2227000000000001</v>
      </c>
      <c r="E38" s="275">
        <v>-0.77939999999999998</v>
      </c>
      <c r="F38" s="275">
        <v>5.6336000000000004</v>
      </c>
      <c r="G38" s="275">
        <v>2.3029000000000002</v>
      </c>
      <c r="H38" s="275">
        <v>-14.3215</v>
      </c>
      <c r="I38" s="275">
        <v>4.1220999999999997</v>
      </c>
      <c r="J38" s="275">
        <v>0.24110000000000001</v>
      </c>
      <c r="K38" s="275">
        <v>-5.3749000000000002</v>
      </c>
      <c r="L38" s="272"/>
    </row>
    <row r="39" spans="3:12">
      <c r="C39" s="274">
        <v>2012</v>
      </c>
      <c r="D39" s="275">
        <v>-3.6667000000000001</v>
      </c>
      <c r="E39" s="275">
        <v>-1.5708</v>
      </c>
      <c r="F39" s="275">
        <v>3.3757999999999999</v>
      </c>
      <c r="G39" s="275">
        <v>1.3366</v>
      </c>
      <c r="H39" s="275">
        <v>-1.19</v>
      </c>
      <c r="I39" s="275">
        <v>1.8665</v>
      </c>
      <c r="J39" s="275">
        <v>-25.611599999999999</v>
      </c>
      <c r="K39" s="275">
        <v>-5.0385999999999997</v>
      </c>
      <c r="L39" s="272"/>
    </row>
    <row r="40" spans="3:12">
      <c r="C40" s="274">
        <v>2013</v>
      </c>
      <c r="D40" s="275">
        <v>1.6389</v>
      </c>
      <c r="E40" s="275">
        <v>2.1890000000000001</v>
      </c>
      <c r="F40" s="275">
        <v>5.9770000000000003</v>
      </c>
      <c r="G40" s="275">
        <v>1.3239000000000001</v>
      </c>
      <c r="H40" s="275">
        <v>-12.785399999999999</v>
      </c>
      <c r="I40" s="275">
        <v>1.8403</v>
      </c>
      <c r="J40" s="275">
        <v>6.0331999999999999</v>
      </c>
      <c r="K40" s="275">
        <v>-11.9383</v>
      </c>
    </row>
    <row r="41" spans="3:12">
      <c r="C41" s="274">
        <v>2014</v>
      </c>
      <c r="D41" s="275">
        <v>2.5979000000000001</v>
      </c>
      <c r="E41" s="275">
        <v>3.1987999999999999</v>
      </c>
      <c r="F41" s="275">
        <v>4.5541999999999998</v>
      </c>
      <c r="G41" s="275">
        <v>2.4967000000000001</v>
      </c>
      <c r="H41" s="275">
        <v>-3.1629999999999998</v>
      </c>
      <c r="I41" s="275">
        <v>3.6335000000000002</v>
      </c>
      <c r="J41" s="275">
        <v>5.7389999999999999</v>
      </c>
      <c r="K41" s="275">
        <v>-5.1538000000000004</v>
      </c>
    </row>
    <row r="42" spans="3:12">
      <c r="C42" s="274">
        <v>2015</v>
      </c>
      <c r="D42" s="275">
        <v>4.3632</v>
      </c>
      <c r="E42" s="275">
        <v>4.3494000000000002</v>
      </c>
      <c r="F42" s="275">
        <v>6.7769000000000004</v>
      </c>
      <c r="G42" s="275">
        <v>1.7162999999999999</v>
      </c>
      <c r="H42" s="275">
        <v>3.1315</v>
      </c>
      <c r="I42" s="275">
        <v>2.9803999999999999</v>
      </c>
      <c r="J42" s="275">
        <v>6.6157000000000004</v>
      </c>
      <c r="K42" s="275">
        <v>-1.5541</v>
      </c>
    </row>
    <row r="43" spans="3:12">
      <c r="C43" s="274">
        <v>2016</v>
      </c>
      <c r="D43" s="275">
        <v>3.2448000000000001</v>
      </c>
      <c r="E43" s="275">
        <v>3.5123000000000002</v>
      </c>
      <c r="F43" s="275">
        <v>6.4585999999999997</v>
      </c>
      <c r="G43" s="275">
        <v>2.1242000000000001</v>
      </c>
      <c r="H43" s="275">
        <v>-9.1348000000000003</v>
      </c>
      <c r="I43" s="275">
        <v>1.6751</v>
      </c>
      <c r="J43" s="275">
        <v>5.0746000000000002</v>
      </c>
      <c r="K43" s="275">
        <v>-9.0229999999999997</v>
      </c>
    </row>
    <row r="44" spans="3:12" ht="15.75" thickBot="1">
      <c r="C44" s="270">
        <v>2017</v>
      </c>
      <c r="D44" s="271">
        <v>5.6985000000000001</v>
      </c>
      <c r="E44" s="271">
        <v>5.7912999999999997</v>
      </c>
      <c r="F44" s="271">
        <v>6.4080000000000004</v>
      </c>
      <c r="G44" s="271">
        <v>2.7273000000000001</v>
      </c>
      <c r="H44" s="271">
        <v>7.0876000000000001</v>
      </c>
      <c r="I44" s="271">
        <v>4.3212000000000002</v>
      </c>
      <c r="J44" s="271">
        <v>7.1025</v>
      </c>
      <c r="K44" s="271">
        <v>-2.8675999999999999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workbookViewId="0">
      <selection activeCell="B1" sqref="B1"/>
    </sheetView>
  </sheetViews>
  <sheetFormatPr baseColWidth="10" defaultRowHeight="15"/>
  <sheetData>
    <row r="1" spans="1:1" ht="30">
      <c r="A1" s="1300" t="s">
        <v>829</v>
      </c>
    </row>
    <row r="44" spans="2:2">
      <c r="B44" t="s">
        <v>997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"/>
  <sheetViews>
    <sheetView showGridLines="0" zoomScale="70" zoomScaleNormal="7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3" width="11.5703125" style="242"/>
    <col min="4" max="4" width="18.85546875" style="242" bestFit="1" customWidth="1"/>
    <col min="5" max="5" width="11.5703125" style="242"/>
    <col min="6" max="6" width="12.42578125" style="242" customWidth="1"/>
    <col min="7" max="7" width="11.5703125" style="242"/>
    <col min="8" max="8" width="14.28515625" style="242" customWidth="1"/>
    <col min="9" max="16384" width="11.5703125" style="242"/>
  </cols>
  <sheetData>
    <row r="1" spans="1:2" ht="31.15" customHeight="1">
      <c r="A1" s="534" t="s">
        <v>829</v>
      </c>
    </row>
    <row r="2" spans="1:2" ht="25.9" customHeight="1">
      <c r="B2" s="528" t="s">
        <v>1123</v>
      </c>
    </row>
    <row r="27" spans="2:2">
      <c r="B27" s="242" t="s">
        <v>989</v>
      </c>
    </row>
    <row r="34" spans="2:10" ht="15.75" thickBot="1">
      <c r="B34" s="273" t="s">
        <v>290</v>
      </c>
      <c r="C34" s="257" t="s">
        <v>291</v>
      </c>
      <c r="D34" s="258" t="s">
        <v>292</v>
      </c>
      <c r="E34" s="259" t="s">
        <v>40</v>
      </c>
      <c r="F34" s="260" t="s">
        <v>38</v>
      </c>
      <c r="G34" s="261" t="s">
        <v>42</v>
      </c>
      <c r="H34" s="262" t="s">
        <v>41</v>
      </c>
      <c r="I34" s="263" t="s">
        <v>39</v>
      </c>
      <c r="J34" s="264" t="s">
        <v>293</v>
      </c>
    </row>
    <row r="35" spans="2:10">
      <c r="B35" s="274">
        <v>2007</v>
      </c>
      <c r="C35" s="277">
        <v>0.51659999999999995</v>
      </c>
      <c r="D35" s="277">
        <v>0.4773</v>
      </c>
      <c r="E35" s="277">
        <v>0.41320000000000001</v>
      </c>
      <c r="F35" s="277" t="s">
        <v>294</v>
      </c>
      <c r="G35" s="277">
        <v>0.74350000000000005</v>
      </c>
      <c r="H35" s="277" t="s">
        <v>294</v>
      </c>
      <c r="I35" s="277" t="s">
        <v>294</v>
      </c>
      <c r="J35" s="277">
        <v>0.90269999999999995</v>
      </c>
    </row>
    <row r="36" spans="2:10">
      <c r="B36" s="274">
        <v>2008</v>
      </c>
      <c r="C36" s="277">
        <v>-5.0900000000000001E-2</v>
      </c>
      <c r="D36" s="277">
        <v>-0.11119999999999999</v>
      </c>
      <c r="E36" s="277">
        <v>8.4199999999999997E-2</v>
      </c>
      <c r="F36" s="277">
        <v>-0.31259999999999999</v>
      </c>
      <c r="G36" s="277">
        <v>0.35189999999999999</v>
      </c>
      <c r="H36" s="277">
        <v>-0.45279999999999998</v>
      </c>
      <c r="I36" s="277">
        <v>0.74760000000000004</v>
      </c>
      <c r="J36" s="277">
        <v>6.3700000000000007E-2</v>
      </c>
    </row>
    <row r="37" spans="2:10">
      <c r="B37" s="274">
        <v>2009</v>
      </c>
      <c r="C37" s="277">
        <v>6.7199999999999996E-2</v>
      </c>
      <c r="D37" s="277">
        <v>5.16E-2</v>
      </c>
      <c r="E37" s="277">
        <v>0.2278</v>
      </c>
      <c r="F37" s="277">
        <v>-9.5500000000000002E-2</v>
      </c>
      <c r="G37" s="277">
        <v>0.30909999999999999</v>
      </c>
      <c r="H37" s="277">
        <v>-3.1699999999999999E-2</v>
      </c>
      <c r="I37" s="277">
        <v>0.59530000000000005</v>
      </c>
      <c r="J37" s="277">
        <v>0.2666</v>
      </c>
    </row>
    <row r="38" spans="2:10">
      <c r="B38" s="274">
        <v>2010</v>
      </c>
      <c r="C38" s="277">
        <v>0.17530000000000001</v>
      </c>
      <c r="D38" s="277">
        <v>0.20430000000000001</v>
      </c>
      <c r="E38" s="277">
        <v>0.42230000000000001</v>
      </c>
      <c r="F38" s="277">
        <v>8.9399999999999993E-2</v>
      </c>
      <c r="G38" s="277">
        <v>0.30559999999999998</v>
      </c>
      <c r="H38" s="277">
        <v>0.25879999999999997</v>
      </c>
      <c r="I38" s="277">
        <v>0.53920000000000001</v>
      </c>
      <c r="J38" s="277">
        <v>0.40550000000000003</v>
      </c>
    </row>
    <row r="39" spans="2:10">
      <c r="B39" s="274">
        <v>2011</v>
      </c>
      <c r="C39" s="277">
        <v>-0.15720000000000001</v>
      </c>
      <c r="D39" s="277">
        <v>-3.8899999999999997E-2</v>
      </c>
      <c r="E39" s="277">
        <v>0.27200000000000002</v>
      </c>
      <c r="F39" s="277">
        <v>8.8200000000000001E-2</v>
      </c>
      <c r="G39" s="277">
        <v>-0.97529999999999994</v>
      </c>
      <c r="H39" s="277">
        <v>0.2258</v>
      </c>
      <c r="I39" s="277">
        <v>1.44E-2</v>
      </c>
      <c r="J39" s="277">
        <v>-0.2823</v>
      </c>
    </row>
    <row r="40" spans="2:10">
      <c r="B40" s="274">
        <v>2012</v>
      </c>
      <c r="C40" s="277">
        <v>-0.19139999999999999</v>
      </c>
      <c r="D40" s="277">
        <v>-8.3199999999999996E-2</v>
      </c>
      <c r="E40" s="277">
        <v>0.1706</v>
      </c>
      <c r="F40" s="277">
        <v>5.6000000000000001E-2</v>
      </c>
      <c r="G40" s="277">
        <v>-8.3900000000000002E-2</v>
      </c>
      <c r="H40" s="277">
        <v>0.1051</v>
      </c>
      <c r="I40" s="277">
        <v>-1.4674</v>
      </c>
      <c r="J40" s="277">
        <v>-0.34150000000000003</v>
      </c>
    </row>
    <row r="41" spans="2:10">
      <c r="B41" s="274">
        <v>2013</v>
      </c>
      <c r="C41" s="277">
        <v>9.5000000000000001E-2</v>
      </c>
      <c r="D41" s="277">
        <v>0.12690000000000001</v>
      </c>
      <c r="E41" s="277">
        <v>0.33560000000000001</v>
      </c>
      <c r="F41" s="277">
        <v>6.4399999999999999E-2</v>
      </c>
      <c r="G41" s="277">
        <v>-0.85119999999999996</v>
      </c>
      <c r="H41" s="277">
        <v>0.10920000000000001</v>
      </c>
      <c r="I41" s="277">
        <v>0.41549999999999998</v>
      </c>
      <c r="J41" s="277">
        <v>-0.78649999999999998</v>
      </c>
    </row>
    <row r="42" spans="2:10">
      <c r="B42" s="274">
        <v>2014</v>
      </c>
      <c r="C42" s="277">
        <v>0.15620000000000001</v>
      </c>
      <c r="D42" s="277">
        <v>0.19259999999999999</v>
      </c>
      <c r="E42" s="277">
        <v>0.25069999999999998</v>
      </c>
      <c r="F42" s="277">
        <v>0.1283</v>
      </c>
      <c r="G42" s="277">
        <v>-0.22520000000000001</v>
      </c>
      <c r="H42" s="277">
        <v>0.22439999999999999</v>
      </c>
      <c r="I42" s="277">
        <v>0.41689999999999999</v>
      </c>
      <c r="J42" s="277">
        <v>-0.37490000000000001</v>
      </c>
    </row>
    <row r="43" spans="2:10">
      <c r="B43" s="274">
        <v>2015</v>
      </c>
      <c r="C43" s="277">
        <v>0.27760000000000001</v>
      </c>
      <c r="D43" s="277">
        <v>0.28160000000000002</v>
      </c>
      <c r="E43" s="277">
        <v>0.40579999999999999</v>
      </c>
      <c r="F43" s="277">
        <v>9.1399999999999995E-2</v>
      </c>
      <c r="G43" s="277">
        <v>0.23760000000000001</v>
      </c>
      <c r="H43" s="277">
        <v>0.20710000000000001</v>
      </c>
      <c r="I43" s="277">
        <v>0.4899</v>
      </c>
      <c r="J43" s="277">
        <v>-0.124</v>
      </c>
    </row>
    <row r="44" spans="2:10">
      <c r="B44" s="274">
        <v>2016</v>
      </c>
      <c r="C44" s="277">
        <v>0.2117</v>
      </c>
      <c r="D44" s="277">
        <v>0.2321</v>
      </c>
      <c r="E44" s="277">
        <v>0.41610000000000003</v>
      </c>
      <c r="F44" s="277">
        <v>0.1145</v>
      </c>
      <c r="G44" s="277">
        <v>-0.6371</v>
      </c>
      <c r="H44" s="277">
        <v>0.1164</v>
      </c>
      <c r="I44" s="277">
        <v>0.39019999999999999</v>
      </c>
      <c r="J44" s="277">
        <v>-0.65659999999999996</v>
      </c>
    </row>
    <row r="45" spans="2:10">
      <c r="B45" s="274">
        <v>2017</v>
      </c>
      <c r="C45" s="277">
        <v>0.4138</v>
      </c>
      <c r="D45" s="277">
        <v>0.41760000000000003</v>
      </c>
      <c r="E45" s="277">
        <v>0.43340000000000001</v>
      </c>
      <c r="F45" s="277">
        <v>0.19070000000000001</v>
      </c>
      <c r="G45" s="277">
        <v>0.57979999999999998</v>
      </c>
      <c r="H45" s="277">
        <v>0.30790000000000001</v>
      </c>
      <c r="I45" s="277">
        <v>0.53090000000000004</v>
      </c>
      <c r="J45" s="277">
        <v>-0.2762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>
    <oddFooter>&amp;L&amp;Z&amp;F&amp;R&amp;A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6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3.5703125" style="254" customWidth="1"/>
    <col min="2" max="2" width="31" style="254" customWidth="1"/>
    <col min="3" max="3" width="15.85546875" style="254" customWidth="1"/>
    <col min="4" max="4" width="12.7109375" style="254" customWidth="1"/>
    <col min="5" max="5" width="13.140625" style="254" customWidth="1"/>
    <col min="6" max="6" width="21.7109375" style="254" customWidth="1"/>
    <col min="7" max="7" width="20" style="254" customWidth="1"/>
    <col min="8" max="14" width="12.7109375" style="254" customWidth="1"/>
    <col min="15" max="18" width="11.42578125" style="254"/>
    <col min="19" max="19" width="15.7109375" style="254" customWidth="1"/>
    <col min="20" max="16384" width="11.42578125" style="254"/>
  </cols>
  <sheetData>
    <row r="1" spans="1:18" ht="31.15" customHeight="1">
      <c r="A1" s="534" t="s">
        <v>829</v>
      </c>
      <c r="B1" s="242"/>
      <c r="C1" s="278"/>
      <c r="D1" s="279"/>
      <c r="E1" s="279"/>
      <c r="F1" s="280"/>
      <c r="G1" s="281"/>
      <c r="H1" s="282"/>
      <c r="I1" s="281"/>
      <c r="J1" s="282"/>
      <c r="K1" s="281"/>
      <c r="L1" s="282"/>
      <c r="M1" s="281"/>
      <c r="N1" s="282"/>
      <c r="O1" s="281"/>
      <c r="P1" s="282"/>
      <c r="Q1" s="281"/>
      <c r="R1" s="282"/>
    </row>
    <row r="2" spans="1:18" ht="28.9" customHeight="1">
      <c r="A2" s="255"/>
      <c r="B2" s="528" t="s">
        <v>1124</v>
      </c>
    </row>
    <row r="3" spans="1:18" ht="14.45" customHeight="1">
      <c r="A3" s="242"/>
      <c r="B3" s="242"/>
      <c r="C3" s="255"/>
      <c r="D3" s="255"/>
      <c r="E3" s="255"/>
      <c r="F3" s="255"/>
      <c r="G3" s="255"/>
      <c r="H3" s="255"/>
      <c r="I3" s="255"/>
      <c r="J3" s="255"/>
      <c r="K3" s="255"/>
      <c r="L3" s="255"/>
    </row>
    <row r="4" spans="1:18">
      <c r="A4" s="242"/>
      <c r="B4" s="242"/>
      <c r="C4" s="255"/>
      <c r="D4" s="255"/>
      <c r="E4" s="255"/>
      <c r="F4" s="255"/>
      <c r="G4" s="255"/>
      <c r="H4" s="255"/>
      <c r="I4" s="255"/>
      <c r="J4" s="255"/>
      <c r="K4" s="255"/>
      <c r="L4" s="255"/>
    </row>
    <row r="5" spans="1:18">
      <c r="A5" s="242"/>
      <c r="B5" s="242"/>
      <c r="C5" s="255"/>
      <c r="D5" s="255"/>
      <c r="E5" s="255"/>
      <c r="F5" s="255"/>
      <c r="G5" s="255"/>
      <c r="H5" s="255"/>
      <c r="I5" s="255"/>
      <c r="J5" s="255"/>
      <c r="K5" s="255"/>
      <c r="L5" s="255"/>
    </row>
    <row r="6" spans="1:18">
      <c r="A6" s="242"/>
      <c r="B6" s="242"/>
      <c r="C6" s="256"/>
      <c r="D6" s="256"/>
      <c r="E6" s="256"/>
      <c r="F6" s="256"/>
      <c r="G6" s="256"/>
      <c r="H6" s="256"/>
      <c r="I6" s="256"/>
      <c r="J6" s="256"/>
      <c r="K6" s="256"/>
      <c r="L6" s="256"/>
    </row>
    <row r="7" spans="1:18">
      <c r="C7" s="256"/>
      <c r="D7" s="256"/>
      <c r="E7" s="256"/>
      <c r="F7" s="256"/>
      <c r="G7" s="256"/>
      <c r="H7" s="256"/>
      <c r="I7" s="256"/>
      <c r="J7" s="256"/>
      <c r="K7" s="256"/>
      <c r="L7" s="256"/>
    </row>
    <row r="8" spans="1:18">
      <c r="C8" s="256"/>
      <c r="D8" s="256"/>
      <c r="E8" s="256"/>
      <c r="F8" s="256"/>
      <c r="G8" s="256"/>
      <c r="H8" s="256"/>
      <c r="I8" s="256"/>
      <c r="J8" s="256"/>
      <c r="K8" s="256"/>
      <c r="L8" s="256"/>
    </row>
    <row r="9" spans="1:18">
      <c r="C9" s="256"/>
      <c r="D9" s="256"/>
      <c r="E9" s="256"/>
      <c r="F9" s="256"/>
      <c r="G9" s="256"/>
      <c r="H9" s="256"/>
      <c r="I9" s="256"/>
      <c r="J9" s="256"/>
      <c r="K9" s="256"/>
      <c r="L9" s="256"/>
    </row>
    <row r="10" spans="1:18">
      <c r="C10" s="256"/>
      <c r="D10" s="256"/>
      <c r="E10" s="256"/>
      <c r="F10" s="256"/>
      <c r="G10" s="256"/>
      <c r="H10" s="256"/>
      <c r="I10" s="256"/>
      <c r="J10" s="256"/>
      <c r="K10" s="256"/>
      <c r="L10" s="256"/>
    </row>
    <row r="11" spans="1:18"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</row>
    <row r="12" spans="1:18"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1:18"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1:18"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1:18"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1:18"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7" spans="2:13"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</row>
    <row r="18" spans="2:13"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8" spans="2:13">
      <c r="B28" s="242" t="s">
        <v>989</v>
      </c>
    </row>
    <row r="33" spans="1:33" s="268" customFormat="1" ht="15.75" thickBot="1">
      <c r="A33" s="242"/>
      <c r="B33" s="283"/>
      <c r="C33" s="258" t="s">
        <v>292</v>
      </c>
      <c r="D33" s="257" t="s">
        <v>291</v>
      </c>
      <c r="E33" s="259" t="s">
        <v>40</v>
      </c>
      <c r="F33" s="260" t="s">
        <v>38</v>
      </c>
      <c r="G33" s="261" t="s">
        <v>42</v>
      </c>
      <c r="H33" s="262" t="s">
        <v>41</v>
      </c>
      <c r="I33" s="263" t="s">
        <v>39</v>
      </c>
      <c r="J33" s="264" t="s">
        <v>293</v>
      </c>
      <c r="L33" s="284"/>
      <c r="M33" s="284"/>
      <c r="N33" s="284"/>
      <c r="O33" s="284"/>
      <c r="P33" s="284"/>
      <c r="Q33" s="284"/>
    </row>
    <row r="34" spans="1:33">
      <c r="A34" s="242"/>
      <c r="B34" s="268">
        <v>2014</v>
      </c>
      <c r="C34" s="285">
        <v>15.795400000000001</v>
      </c>
      <c r="D34" s="285">
        <v>12.736000000000001</v>
      </c>
      <c r="E34" s="285">
        <v>11.742699999999999</v>
      </c>
      <c r="F34" s="285">
        <v>14.1716</v>
      </c>
      <c r="G34" s="285">
        <v>11.251799999999999</v>
      </c>
      <c r="H34" s="285"/>
      <c r="I34" s="286">
        <v>11.7262</v>
      </c>
      <c r="J34" s="286">
        <v>10.909599999999999</v>
      </c>
    </row>
    <row r="35" spans="1:33">
      <c r="A35" s="242"/>
      <c r="B35" s="287">
        <v>2015</v>
      </c>
      <c r="C35" s="288">
        <v>13.577199999999999</v>
      </c>
      <c r="D35" s="288">
        <v>13.472300000000001</v>
      </c>
      <c r="E35" s="288">
        <v>12.5528</v>
      </c>
      <c r="F35" s="288">
        <v>14.738300000000001</v>
      </c>
      <c r="G35" s="288">
        <v>11.773099999999999</v>
      </c>
      <c r="H35" s="286">
        <v>12.9824</v>
      </c>
      <c r="I35" s="286">
        <v>12.630699999999999</v>
      </c>
      <c r="J35" s="286">
        <v>12.1196</v>
      </c>
    </row>
    <row r="36" spans="1:33">
      <c r="A36" s="242"/>
      <c r="B36" s="268">
        <v>2016</v>
      </c>
      <c r="C36" s="285">
        <v>14.105499999999999</v>
      </c>
      <c r="D36" s="285">
        <v>13.876799999999999</v>
      </c>
      <c r="E36" s="285">
        <v>13.712199999999999</v>
      </c>
      <c r="F36" s="285">
        <v>14.9297</v>
      </c>
      <c r="G36" s="285">
        <v>10.7631</v>
      </c>
      <c r="H36" s="285">
        <v>13.8231</v>
      </c>
      <c r="I36" s="286">
        <v>12.7379</v>
      </c>
      <c r="J36" s="286">
        <v>10.819699999999999</v>
      </c>
    </row>
    <row r="37" spans="1:33">
      <c r="A37" s="242"/>
      <c r="B37" s="268">
        <v>2017</v>
      </c>
      <c r="C37" s="285">
        <v>15.002800000000001</v>
      </c>
      <c r="D37" s="285">
        <v>14.7468</v>
      </c>
      <c r="E37" s="285">
        <v>14.182700000000001</v>
      </c>
      <c r="F37" s="285">
        <v>15.8451</v>
      </c>
      <c r="G37" s="285">
        <v>13.598800000000001</v>
      </c>
      <c r="H37" s="285">
        <v>14.778499999999999</v>
      </c>
      <c r="I37" s="286">
        <v>12.6242</v>
      </c>
      <c r="J37" s="286">
        <v>13.8308</v>
      </c>
      <c r="L37" s="255"/>
    </row>
    <row r="39" spans="1:33" ht="25.9" customHeight="1">
      <c r="B39" s="528" t="s">
        <v>1086</v>
      </c>
    </row>
    <row r="40" spans="1:33" ht="25.9" customHeight="1">
      <c r="B40" s="528"/>
    </row>
    <row r="41" spans="1:33"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</row>
    <row r="49" spans="16:18">
      <c r="P49" s="255"/>
      <c r="Q49" s="255"/>
      <c r="R49" s="255"/>
    </row>
    <row r="50" spans="16:18">
      <c r="P50" s="255"/>
      <c r="Q50" s="255"/>
      <c r="R50" s="255"/>
    </row>
    <row r="51" spans="16:18">
      <c r="P51" s="255"/>
      <c r="Q51" s="255"/>
      <c r="R51" s="255"/>
    </row>
    <row r="52" spans="16:18">
      <c r="P52" s="255"/>
      <c r="Q52" s="255"/>
      <c r="R52" s="255"/>
    </row>
    <row r="53" spans="16:18">
      <c r="P53" s="255"/>
      <c r="Q53" s="255"/>
      <c r="R53" s="255"/>
    </row>
    <row r="54" spans="16:18">
      <c r="P54" s="255"/>
      <c r="Q54" s="255"/>
      <c r="R54" s="255"/>
    </row>
    <row r="55" spans="16:18">
      <c r="P55" s="255"/>
      <c r="Q55" s="255"/>
      <c r="R55" s="255"/>
    </row>
    <row r="56" spans="16:18">
      <c r="P56" s="255"/>
      <c r="Q56" s="255"/>
      <c r="R56" s="255"/>
    </row>
    <row r="57" spans="16:18">
      <c r="P57" s="255"/>
      <c r="Q57" s="255"/>
      <c r="R57" s="255"/>
    </row>
    <row r="58" spans="16:18">
      <c r="P58" s="255"/>
      <c r="Q58" s="255"/>
      <c r="R58" s="255"/>
    </row>
    <row r="59" spans="16:18">
      <c r="P59" s="255"/>
      <c r="Q59" s="255"/>
      <c r="R59" s="255"/>
    </row>
    <row r="60" spans="16:18">
      <c r="P60" s="255"/>
      <c r="Q60" s="255"/>
      <c r="R60" s="255"/>
    </row>
    <row r="61" spans="16:18">
      <c r="P61" s="255"/>
      <c r="Q61" s="255"/>
      <c r="R61" s="255"/>
    </row>
    <row r="62" spans="16:18">
      <c r="P62" s="255"/>
      <c r="Q62" s="255"/>
      <c r="R62" s="255"/>
    </row>
    <row r="63" spans="16:18">
      <c r="P63" s="255"/>
      <c r="Q63" s="255"/>
      <c r="R63" s="255"/>
    </row>
    <row r="64" spans="16:18">
      <c r="P64" s="255"/>
      <c r="Q64" s="255"/>
      <c r="R64" s="255"/>
    </row>
    <row r="65" spans="2:18">
      <c r="P65" s="255"/>
      <c r="Q65" s="255"/>
      <c r="R65" s="255"/>
    </row>
    <row r="69" spans="2:18">
      <c r="B69" s="254" t="s">
        <v>989</v>
      </c>
    </row>
    <row r="76" spans="2:18">
      <c r="B76" s="533"/>
      <c r="C76" s="533">
        <v>2017</v>
      </c>
    </row>
    <row r="77" spans="2:18">
      <c r="B77" s="533" t="s">
        <v>295</v>
      </c>
      <c r="C77" s="541">
        <v>26.885000000000002</v>
      </c>
    </row>
    <row r="78" spans="2:18">
      <c r="B78" s="533" t="s">
        <v>296</v>
      </c>
      <c r="C78" s="541">
        <v>20.713899999999999</v>
      </c>
    </row>
    <row r="79" spans="2:18">
      <c r="B79" s="533" t="s">
        <v>298</v>
      </c>
      <c r="C79" s="541">
        <v>20.28</v>
      </c>
    </row>
    <row r="80" spans="2:18">
      <c r="B80" s="533" t="s">
        <v>297</v>
      </c>
      <c r="C80" s="541">
        <v>18.694700000000001</v>
      </c>
    </row>
    <row r="81" spans="2:3">
      <c r="B81" s="542" t="s">
        <v>299</v>
      </c>
      <c r="C81" s="541">
        <v>18.602399999999999</v>
      </c>
    </row>
    <row r="82" spans="2:3">
      <c r="B82" s="533" t="s">
        <v>301</v>
      </c>
      <c r="C82" s="541">
        <v>18.476500000000001</v>
      </c>
    </row>
    <row r="83" spans="2:3">
      <c r="B83" s="533" t="s">
        <v>304</v>
      </c>
      <c r="C83" s="541">
        <v>18.331299999999999</v>
      </c>
    </row>
    <row r="84" spans="2:3">
      <c r="B84" s="533" t="s">
        <v>300</v>
      </c>
      <c r="C84" s="541">
        <v>17.641999999999999</v>
      </c>
    </row>
    <row r="85" spans="2:3">
      <c r="B85" s="533" t="s">
        <v>305</v>
      </c>
      <c r="C85" s="541">
        <v>17.641999999999999</v>
      </c>
    </row>
    <row r="86" spans="2:3">
      <c r="B86" s="533" t="s">
        <v>302</v>
      </c>
      <c r="C86" s="541">
        <v>17.295200000000001</v>
      </c>
    </row>
    <row r="87" spans="2:3">
      <c r="B87" s="533" t="s">
        <v>899</v>
      </c>
      <c r="C87" s="541">
        <v>17.043600000000001</v>
      </c>
    </row>
    <row r="88" spans="2:3">
      <c r="B88" s="533" t="s">
        <v>307</v>
      </c>
      <c r="C88" s="541">
        <v>16.972000000000001</v>
      </c>
    </row>
    <row r="89" spans="2:3">
      <c r="B89" s="533" t="s">
        <v>303</v>
      </c>
      <c r="C89" s="541">
        <v>16.9527</v>
      </c>
    </row>
    <row r="90" spans="2:3">
      <c r="B90" s="533" t="s">
        <v>43</v>
      </c>
      <c r="C90" s="541">
        <v>16.6129</v>
      </c>
    </row>
    <row r="91" spans="2:3">
      <c r="B91" s="533" t="s">
        <v>310</v>
      </c>
      <c r="C91" s="541">
        <v>16.462900000000001</v>
      </c>
    </row>
    <row r="92" spans="2:3">
      <c r="B92" s="533" t="s">
        <v>37</v>
      </c>
      <c r="C92" s="541">
        <v>16.050999999999998</v>
      </c>
    </row>
    <row r="93" spans="2:3">
      <c r="B93" s="533" t="s">
        <v>308</v>
      </c>
      <c r="C93" s="541">
        <v>15.9732</v>
      </c>
    </row>
    <row r="94" spans="2:3">
      <c r="B94" s="533" t="s">
        <v>38</v>
      </c>
      <c r="C94" s="541">
        <v>15.8451</v>
      </c>
    </row>
    <row r="95" spans="2:3">
      <c r="B95" s="533" t="s">
        <v>311</v>
      </c>
      <c r="C95" s="541">
        <v>15.7403</v>
      </c>
    </row>
    <row r="96" spans="2:3">
      <c r="B96" s="1184" t="s">
        <v>994</v>
      </c>
      <c r="C96" s="1183">
        <v>15.002800000000001</v>
      </c>
    </row>
    <row r="97" spans="2:3">
      <c r="B97" s="533" t="s">
        <v>41</v>
      </c>
      <c r="C97" s="541">
        <v>14.778499999999999</v>
      </c>
    </row>
    <row r="98" spans="2:3">
      <c r="B98" s="1187" t="s">
        <v>313</v>
      </c>
      <c r="C98" s="1188">
        <v>14.7468</v>
      </c>
    </row>
    <row r="99" spans="2:3">
      <c r="B99" s="533" t="s">
        <v>312</v>
      </c>
      <c r="C99" s="541">
        <v>14.5969</v>
      </c>
    </row>
    <row r="100" spans="2:3">
      <c r="B100" s="1185" t="s">
        <v>40</v>
      </c>
      <c r="C100" s="1186">
        <v>14.182700000000001</v>
      </c>
    </row>
    <row r="101" spans="2:3">
      <c r="B101" s="533" t="s">
        <v>306</v>
      </c>
      <c r="C101" s="541">
        <v>14.136200000000001</v>
      </c>
    </row>
    <row r="102" spans="2:3">
      <c r="B102" s="533" t="s">
        <v>309</v>
      </c>
      <c r="C102" s="541">
        <v>13.907999999999999</v>
      </c>
    </row>
    <row r="103" spans="2:3">
      <c r="B103" s="533" t="s">
        <v>293</v>
      </c>
      <c r="C103" s="541">
        <v>13.8308</v>
      </c>
    </row>
    <row r="104" spans="2:3">
      <c r="B104" s="533" t="s">
        <v>42</v>
      </c>
      <c r="C104" s="541">
        <v>13.598800000000001</v>
      </c>
    </row>
    <row r="105" spans="2:3">
      <c r="B105" s="533" t="s">
        <v>314</v>
      </c>
      <c r="C105" s="541">
        <v>12.9147</v>
      </c>
    </row>
    <row r="106" spans="2:3">
      <c r="B106" s="533" t="s">
        <v>39</v>
      </c>
      <c r="C106" s="541">
        <v>12.6242</v>
      </c>
    </row>
  </sheetData>
  <sortState ref="B78:D106">
    <sortCondition ref="D70:D99"/>
  </sortState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Footer>&amp;L&amp;Z&amp;F&amp;R&amp;A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54" customWidth="1"/>
    <col min="2" max="2" width="22.85546875" style="254" customWidth="1"/>
    <col min="3" max="3" width="18.85546875" style="254" bestFit="1" customWidth="1"/>
    <col min="4" max="4" width="22.28515625" style="254" customWidth="1"/>
    <col min="5" max="6" width="17" style="254" customWidth="1"/>
    <col min="7" max="16384" width="11.42578125" style="254"/>
  </cols>
  <sheetData>
    <row r="1" spans="1:11" ht="31.15" customHeight="1">
      <c r="A1" s="534" t="s">
        <v>829</v>
      </c>
      <c r="B1" s="242"/>
      <c r="C1" s="289"/>
      <c r="D1" s="289"/>
      <c r="E1" s="289"/>
      <c r="F1" s="289"/>
      <c r="G1" s="289"/>
      <c r="H1" s="289"/>
      <c r="I1" s="289"/>
      <c r="J1" s="289"/>
      <c r="K1" s="289"/>
    </row>
    <row r="2" spans="1:11" ht="22.9" customHeight="1">
      <c r="B2" s="528" t="s">
        <v>1125</v>
      </c>
    </row>
    <row r="30" spans="2:2">
      <c r="B30" s="242" t="s">
        <v>989</v>
      </c>
    </row>
    <row r="40" spans="2:10" ht="15.75" thickBot="1"/>
    <row r="41" spans="2:10" ht="15.75" thickBot="1">
      <c r="B41" s="290" t="s">
        <v>290</v>
      </c>
      <c r="C41" s="258" t="s">
        <v>292</v>
      </c>
      <c r="D41" s="257" t="s">
        <v>291</v>
      </c>
      <c r="E41" s="259" t="s">
        <v>40</v>
      </c>
      <c r="F41" s="260" t="s">
        <v>38</v>
      </c>
      <c r="G41" s="261" t="s">
        <v>42</v>
      </c>
      <c r="H41" s="262" t="s">
        <v>41</v>
      </c>
      <c r="I41" s="263" t="s">
        <v>39</v>
      </c>
      <c r="J41" s="264" t="s">
        <v>293</v>
      </c>
    </row>
    <row r="42" spans="2:10">
      <c r="B42" s="291">
        <v>2014</v>
      </c>
      <c r="C42" s="292">
        <v>5.4200999999999997</v>
      </c>
      <c r="D42" s="293">
        <v>6.4406999999999996</v>
      </c>
      <c r="E42" s="293">
        <v>4.3841000000000001</v>
      </c>
      <c r="F42" s="293">
        <v>2.8831000000000002</v>
      </c>
      <c r="G42" s="293">
        <v>12.8485</v>
      </c>
      <c r="H42" s="293">
        <v>3.5659999999999998</v>
      </c>
      <c r="I42" s="293">
        <v>5.2515999999999998</v>
      </c>
      <c r="J42" s="293">
        <v>9.4968000000000004</v>
      </c>
    </row>
    <row r="43" spans="2:10">
      <c r="B43" s="268">
        <v>2015</v>
      </c>
      <c r="C43" s="292">
        <v>6.4752999999999998</v>
      </c>
      <c r="D43" s="292">
        <v>6.0541999999999998</v>
      </c>
      <c r="E43" s="292">
        <v>4.2624000000000004</v>
      </c>
      <c r="F43" s="292">
        <v>2.2722000000000002</v>
      </c>
      <c r="G43" s="292">
        <v>12.902200000000001</v>
      </c>
      <c r="H43" s="292"/>
      <c r="I43" s="292">
        <v>4.4779999999999998</v>
      </c>
      <c r="J43" s="292">
        <v>9.5775000000000006</v>
      </c>
    </row>
    <row r="44" spans="2:10">
      <c r="B44" s="267">
        <v>2016</v>
      </c>
      <c r="C44" s="292">
        <v>4.6384999999999996</v>
      </c>
      <c r="D44" s="292">
        <v>5.7011000000000003</v>
      </c>
      <c r="E44" s="292">
        <v>4.1093999999999999</v>
      </c>
      <c r="F44" s="292">
        <v>1.9948999999999999</v>
      </c>
      <c r="G44" s="292">
        <v>12.208299999999999</v>
      </c>
      <c r="H44" s="292">
        <v>2.3595999999999999</v>
      </c>
      <c r="I44" s="292">
        <v>4.5427999999999997</v>
      </c>
      <c r="J44" s="292">
        <v>9.3070000000000004</v>
      </c>
    </row>
    <row r="45" spans="2:10">
      <c r="B45" s="267">
        <v>2017</v>
      </c>
      <c r="C45" s="292">
        <v>3.9121999999999999</v>
      </c>
      <c r="D45" s="292">
        <v>4.6759000000000004</v>
      </c>
      <c r="E45" s="292">
        <v>3.6307999999999998</v>
      </c>
      <c r="F45" s="292">
        <v>1.5788</v>
      </c>
      <c r="G45" s="292">
        <v>9.548</v>
      </c>
      <c r="H45" s="292">
        <v>2.0102000000000002</v>
      </c>
      <c r="I45" s="292">
        <v>4.4424999999999999</v>
      </c>
      <c r="J45" s="292">
        <v>8.0282999999999998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54" customWidth="1"/>
    <col min="2" max="2" width="21.28515625" style="254" customWidth="1"/>
    <col min="3" max="3" width="15.28515625" style="254" customWidth="1"/>
    <col min="4" max="4" width="11.42578125" style="254"/>
    <col min="5" max="5" width="17.42578125" style="254" customWidth="1"/>
    <col min="6" max="16384" width="11.42578125" style="254"/>
  </cols>
  <sheetData>
    <row r="1" spans="1:2" ht="31.15" customHeight="1">
      <c r="A1" s="534" t="s">
        <v>829</v>
      </c>
    </row>
    <row r="2" spans="1:2" ht="25.9" customHeight="1">
      <c r="B2" s="528" t="s">
        <v>1126</v>
      </c>
    </row>
    <row r="30" spans="2:2">
      <c r="B30" s="242" t="s">
        <v>989</v>
      </c>
    </row>
    <row r="44" spans="2:25" ht="15.75" thickBot="1">
      <c r="B44" s="294" t="s">
        <v>290</v>
      </c>
      <c r="C44" s="258" t="s">
        <v>292</v>
      </c>
      <c r="D44" s="257" t="s">
        <v>291</v>
      </c>
      <c r="E44" s="259" t="s">
        <v>40</v>
      </c>
      <c r="F44" s="260" t="s">
        <v>38</v>
      </c>
      <c r="G44" s="261" t="s">
        <v>42</v>
      </c>
      <c r="H44" s="262" t="s">
        <v>41</v>
      </c>
      <c r="I44" s="263" t="s">
        <v>39</v>
      </c>
      <c r="J44" s="264" t="s">
        <v>293</v>
      </c>
    </row>
    <row r="45" spans="2:25">
      <c r="B45" s="268">
        <v>2014</v>
      </c>
      <c r="C45" s="292">
        <v>12.1722</v>
      </c>
      <c r="D45" s="292">
        <v>14.7249</v>
      </c>
      <c r="E45" s="292">
        <v>6.4043999999999999</v>
      </c>
      <c r="F45" s="292">
        <v>8.9549000000000003</v>
      </c>
      <c r="G45" s="292">
        <v>25.687999999999999</v>
      </c>
      <c r="H45" s="292">
        <v>5.3630000000000004</v>
      </c>
      <c r="I45" s="292">
        <v>16.181699999999999</v>
      </c>
      <c r="J45" s="292">
        <v>29.542999999999999</v>
      </c>
    </row>
    <row r="46" spans="2:25">
      <c r="B46" s="268">
        <v>2015</v>
      </c>
      <c r="C46" s="292">
        <v>13.107100000000001</v>
      </c>
      <c r="D46" s="292">
        <v>13.2379</v>
      </c>
      <c r="E46" s="292">
        <v>5.9703999999999997</v>
      </c>
      <c r="F46" s="292">
        <v>6.5663</v>
      </c>
      <c r="G46" s="292">
        <v>25.8157</v>
      </c>
      <c r="H46" s="292"/>
      <c r="I46" s="292">
        <v>12.781000000000001</v>
      </c>
      <c r="J46" s="292">
        <v>30.958300000000001</v>
      </c>
      <c r="Y46" s="1301" t="s">
        <v>1071</v>
      </c>
    </row>
    <row r="47" spans="2:25">
      <c r="B47" s="268">
        <v>2016</v>
      </c>
      <c r="C47" s="292">
        <v>9.9535</v>
      </c>
      <c r="D47" s="292">
        <v>11.951499999999999</v>
      </c>
      <c r="E47" s="292">
        <v>5.8701999999999996</v>
      </c>
      <c r="F47" s="292">
        <v>6.5594999999999999</v>
      </c>
      <c r="G47" s="292">
        <v>24.0351</v>
      </c>
      <c r="H47" s="292">
        <v>3.7141999999999999</v>
      </c>
      <c r="I47" s="292">
        <v>10.9061</v>
      </c>
      <c r="J47" s="292">
        <v>31.641100000000002</v>
      </c>
    </row>
    <row r="48" spans="2:25">
      <c r="B48" s="268">
        <v>2017</v>
      </c>
      <c r="C48" s="292">
        <v>7.7643000000000004</v>
      </c>
      <c r="D48" s="292">
        <v>9.0547000000000004</v>
      </c>
      <c r="E48" s="292">
        <v>5.1654</v>
      </c>
      <c r="F48" s="292">
        <v>4.3140999999999998</v>
      </c>
      <c r="G48" s="292">
        <v>19.049299999999999</v>
      </c>
      <c r="H48" s="292">
        <v>3.0903999999999998</v>
      </c>
      <c r="I48" s="292">
        <v>7.8426999999999998</v>
      </c>
      <c r="J48" s="292">
        <v>28.918900000000001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&amp;L&amp;Z&amp;F&amp;R&amp;A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showGridLines="0" zoomScale="70" zoomScaleNormal="70" workbookViewId="0">
      <selection activeCell="B1" sqref="B1"/>
    </sheetView>
  </sheetViews>
  <sheetFormatPr baseColWidth="10" defaultColWidth="11.42578125" defaultRowHeight="15"/>
  <cols>
    <col min="1" max="1" width="10.7109375" style="254" customWidth="1"/>
    <col min="2" max="2" width="18" style="254" customWidth="1"/>
    <col min="3" max="3" width="18.28515625" style="254" customWidth="1"/>
    <col min="4" max="4" width="19.42578125" style="254" customWidth="1"/>
    <col min="5" max="5" width="13" style="254" customWidth="1"/>
    <col min="6" max="16384" width="11.42578125" style="254"/>
  </cols>
  <sheetData>
    <row r="1" spans="1:11" s="265" customFormat="1" ht="31.15" customHeight="1">
      <c r="A1" s="534" t="s">
        <v>829</v>
      </c>
      <c r="B1" s="14"/>
      <c r="C1" s="295"/>
      <c r="D1" s="295"/>
      <c r="E1" s="279"/>
      <c r="F1" s="280"/>
      <c r="G1" s="281"/>
      <c r="H1" s="282"/>
      <c r="I1" s="281"/>
      <c r="J1" s="282"/>
      <c r="K1" s="281"/>
    </row>
    <row r="2" spans="1:11" ht="23.25">
      <c r="A2" s="242"/>
      <c r="B2" s="528" t="s">
        <v>1127</v>
      </c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143"/>
      <c r="B3" s="242"/>
    </row>
    <row r="4" spans="1:11">
      <c r="A4" s="242"/>
      <c r="B4" s="242"/>
    </row>
    <row r="5" spans="1:11">
      <c r="A5" s="242"/>
      <c r="B5" s="242"/>
    </row>
    <row r="7" spans="1:11">
      <c r="C7" s="296"/>
    </row>
    <row r="11" spans="1:11">
      <c r="C11" s="297"/>
      <c r="D11" s="297"/>
      <c r="E11" s="267"/>
      <c r="F11" s="267"/>
      <c r="G11" s="267"/>
      <c r="H11" s="267"/>
      <c r="I11" s="267"/>
      <c r="J11" s="267"/>
      <c r="K11" s="267"/>
    </row>
    <row r="12" spans="1:11">
      <c r="C12" s="297"/>
      <c r="D12" s="297"/>
      <c r="E12" s="267"/>
      <c r="F12" s="267"/>
      <c r="G12" s="267"/>
      <c r="H12" s="267"/>
      <c r="I12" s="267"/>
      <c r="J12" s="267"/>
      <c r="K12" s="267"/>
    </row>
    <row r="13" spans="1:11">
      <c r="C13" s="297"/>
      <c r="D13" s="297"/>
      <c r="E13" s="267"/>
      <c r="F13" s="267"/>
      <c r="G13" s="267"/>
      <c r="H13" s="267"/>
      <c r="I13" s="267"/>
      <c r="J13" s="267"/>
      <c r="K13" s="267"/>
    </row>
    <row r="14" spans="1:11">
      <c r="C14" s="297"/>
      <c r="D14" s="297"/>
      <c r="E14" s="267"/>
      <c r="F14" s="267"/>
      <c r="G14" s="267"/>
      <c r="H14" s="267"/>
      <c r="I14" s="267"/>
      <c r="J14" s="267"/>
      <c r="K14" s="267"/>
    </row>
    <row r="15" spans="1:11">
      <c r="C15" s="256"/>
      <c r="D15" s="256"/>
      <c r="E15" s="256"/>
      <c r="F15" s="256"/>
      <c r="G15" s="256"/>
      <c r="H15" s="256"/>
      <c r="I15" s="256"/>
      <c r="J15" s="256"/>
      <c r="K15" s="256"/>
    </row>
    <row r="27" spans="1:11" ht="18" customHeight="1">
      <c r="A27" s="242"/>
      <c r="B27" s="254" t="s">
        <v>989</v>
      </c>
      <c r="C27" s="295"/>
      <c r="D27" s="295"/>
      <c r="E27" s="279"/>
      <c r="F27" s="280"/>
      <c r="G27" s="281"/>
      <c r="H27" s="282"/>
      <c r="I27" s="281"/>
      <c r="J27" s="282"/>
      <c r="K27" s="281"/>
    </row>
    <row r="33" spans="1:11" ht="18" customHeight="1" thickBot="1">
      <c r="A33" s="242"/>
      <c r="B33" s="242"/>
      <c r="C33" s="298" t="s">
        <v>290</v>
      </c>
      <c r="D33" s="258" t="s">
        <v>292</v>
      </c>
      <c r="E33" s="257" t="s">
        <v>291</v>
      </c>
      <c r="F33" s="259" t="s">
        <v>40</v>
      </c>
      <c r="G33" s="260" t="s">
        <v>38</v>
      </c>
      <c r="H33" s="261" t="s">
        <v>42</v>
      </c>
      <c r="I33" s="262" t="s">
        <v>41</v>
      </c>
      <c r="J33" s="263" t="s">
        <v>39</v>
      </c>
      <c r="K33" s="264" t="s">
        <v>293</v>
      </c>
    </row>
    <row r="34" spans="1:11" ht="18" customHeight="1">
      <c r="A34" s="242"/>
      <c r="B34" s="242"/>
      <c r="C34" s="291">
        <v>2014</v>
      </c>
      <c r="D34" s="299">
        <v>7.4924999999999997</v>
      </c>
      <c r="E34" s="299">
        <v>8.1214999999999993</v>
      </c>
      <c r="F34" s="286">
        <v>4.2561</v>
      </c>
      <c r="G34" s="299">
        <v>3.9411</v>
      </c>
      <c r="H34" s="299">
        <v>17.033000000000001</v>
      </c>
      <c r="I34" s="299"/>
      <c r="J34" s="299">
        <v>8.0237999999999996</v>
      </c>
      <c r="K34" s="299">
        <v>17.797499999999999</v>
      </c>
    </row>
    <row r="35" spans="1:11" ht="18" customHeight="1">
      <c r="A35" s="242"/>
      <c r="B35" s="242"/>
      <c r="C35" s="268">
        <v>2015</v>
      </c>
      <c r="D35" s="269">
        <v>5.9493999999999998</v>
      </c>
      <c r="E35" s="269">
        <v>7.3330000000000002</v>
      </c>
      <c r="F35" s="286">
        <v>4.0415000000000001</v>
      </c>
      <c r="G35" s="269">
        <v>3.0413999999999999</v>
      </c>
      <c r="H35" s="269">
        <v>16.8994</v>
      </c>
      <c r="I35" s="269">
        <v>2.5773999999999999</v>
      </c>
      <c r="J35" s="269">
        <v>6.2314999999999996</v>
      </c>
      <c r="K35" s="269">
        <v>19.270800000000001</v>
      </c>
    </row>
    <row r="36" spans="1:11" ht="18" customHeight="1">
      <c r="A36" s="242"/>
      <c r="B36" s="242"/>
      <c r="C36" s="267">
        <v>2016</v>
      </c>
      <c r="D36" s="269">
        <v>5.2920999999999996</v>
      </c>
      <c r="E36" s="269">
        <v>6.4950999999999999</v>
      </c>
      <c r="F36" s="286">
        <v>3.7000999999999999</v>
      </c>
      <c r="G36" s="269">
        <v>2.7143999999999999</v>
      </c>
      <c r="H36" s="269">
        <v>15.460699999999999</v>
      </c>
      <c r="I36" s="269">
        <v>2.0225</v>
      </c>
      <c r="J36" s="269">
        <v>5.6814999999999998</v>
      </c>
      <c r="K36" s="269">
        <v>19.2288</v>
      </c>
    </row>
    <row r="37" spans="1:11">
      <c r="C37" s="267">
        <v>2017</v>
      </c>
      <c r="D37" s="269">
        <v>4.0599999999999996</v>
      </c>
      <c r="E37" s="269">
        <v>4.8330000000000002</v>
      </c>
      <c r="F37" s="286">
        <v>3.1351</v>
      </c>
      <c r="G37" s="269">
        <v>1.7952999999999999</v>
      </c>
      <c r="H37" s="269">
        <v>11.4216</v>
      </c>
      <c r="I37" s="269">
        <v>1.5969</v>
      </c>
      <c r="J37" s="269">
        <v>4.5082000000000004</v>
      </c>
      <c r="K37" s="269">
        <v>16.031099999999999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Footer>&amp;L&amp;Z&amp;F&amp;R&amp;A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showGridLines="0" zoomScale="70" zoomScaleNormal="70" workbookViewId="0">
      <selection activeCell="B1" sqref="B1"/>
    </sheetView>
  </sheetViews>
  <sheetFormatPr baseColWidth="10" defaultColWidth="11.5703125" defaultRowHeight="15"/>
  <cols>
    <col min="1" max="1" width="10.7109375" style="242" customWidth="1"/>
    <col min="2" max="2" width="40.85546875" style="242" customWidth="1"/>
    <col min="3" max="3" width="15.140625" style="242" bestFit="1" customWidth="1"/>
    <col min="4" max="4" width="15.85546875" style="242" bestFit="1" customWidth="1"/>
    <col min="5" max="5" width="20.28515625" style="242" bestFit="1" customWidth="1"/>
    <col min="6" max="6" width="17" style="242" customWidth="1"/>
    <col min="7" max="7" width="17" style="172" customWidth="1"/>
    <col min="8" max="10" width="17" style="242" customWidth="1"/>
    <col min="11" max="11" width="17" style="172" customWidth="1"/>
    <col min="12" max="14" width="17" style="242" customWidth="1"/>
    <col min="15" max="15" width="15.85546875" style="172" customWidth="1"/>
    <col min="16" max="16" width="11.5703125" style="242"/>
    <col min="17" max="17" width="15.140625" style="242" customWidth="1"/>
    <col min="18" max="16384" width="11.5703125" style="242"/>
  </cols>
  <sheetData>
    <row r="1" spans="1:15" ht="31.15" customHeight="1">
      <c r="A1" s="534" t="s">
        <v>829</v>
      </c>
    </row>
    <row r="2" spans="1:15" ht="23.25">
      <c r="B2" s="528" t="s">
        <v>1128</v>
      </c>
    </row>
    <row r="3" spans="1:15" ht="25.9" customHeight="1">
      <c r="D3" s="172"/>
      <c r="G3" s="242"/>
      <c r="K3" s="242"/>
      <c r="O3" s="242"/>
    </row>
    <row r="6" spans="1:15">
      <c r="G6" s="300"/>
      <c r="H6" s="301"/>
      <c r="I6" s="301"/>
      <c r="J6" s="302"/>
    </row>
    <row r="7" spans="1:15">
      <c r="G7" s="300"/>
      <c r="H7" s="301"/>
      <c r="I7" s="301"/>
      <c r="J7" s="302"/>
    </row>
    <row r="27" spans="2:16">
      <c r="G27" s="242"/>
      <c r="H27" s="172"/>
      <c r="K27" s="242"/>
      <c r="L27" s="172"/>
      <c r="O27" s="242"/>
      <c r="P27" s="172"/>
    </row>
    <row r="28" spans="2:16">
      <c r="B28" s="175"/>
      <c r="C28" s="14"/>
      <c r="D28" s="14"/>
      <c r="E28" s="14"/>
      <c r="G28" s="242"/>
      <c r="H28" s="172"/>
      <c r="K28" s="242"/>
      <c r="L28" s="172"/>
      <c r="O28" s="242"/>
      <c r="P28" s="172"/>
    </row>
    <row r="29" spans="2:16">
      <c r="G29" s="242"/>
      <c r="H29" s="172"/>
      <c r="K29" s="242"/>
      <c r="L29" s="172"/>
      <c r="O29" s="242"/>
      <c r="P29" s="172"/>
    </row>
    <row r="30" spans="2:16">
      <c r="G30" s="242"/>
      <c r="H30" s="172"/>
      <c r="K30" s="242"/>
      <c r="L30" s="172"/>
      <c r="O30" s="242"/>
      <c r="P30" s="172"/>
    </row>
    <row r="31" spans="2:16">
      <c r="G31" s="242"/>
      <c r="H31" s="172"/>
      <c r="K31" s="242"/>
      <c r="L31" s="172"/>
      <c r="O31" s="242"/>
      <c r="P31" s="172"/>
    </row>
    <row r="32" spans="2:16">
      <c r="G32" s="242"/>
      <c r="H32" s="172"/>
      <c r="K32" s="242"/>
      <c r="L32" s="172"/>
      <c r="O32" s="242"/>
      <c r="P32" s="172"/>
    </row>
    <row r="33" spans="2:16">
      <c r="G33" s="242"/>
      <c r="H33" s="172"/>
      <c r="K33" s="242"/>
      <c r="L33" s="172"/>
      <c r="O33" s="242"/>
      <c r="P33" s="172"/>
    </row>
    <row r="34" spans="2:16">
      <c r="B34" s="254" t="s">
        <v>989</v>
      </c>
      <c r="G34" s="242"/>
      <c r="H34" s="172"/>
      <c r="K34" s="242"/>
      <c r="L34" s="172"/>
      <c r="O34" s="242"/>
      <c r="P34" s="172"/>
    </row>
    <row r="35" spans="2:16">
      <c r="G35" s="242"/>
      <c r="H35" s="172"/>
      <c r="K35" s="242"/>
      <c r="L35" s="172"/>
      <c r="O35" s="242"/>
      <c r="P35" s="172"/>
    </row>
    <row r="36" spans="2:16">
      <c r="G36" s="242"/>
      <c r="H36" s="172"/>
      <c r="K36" s="242"/>
      <c r="L36" s="172"/>
      <c r="O36" s="242"/>
      <c r="P36" s="172"/>
    </row>
    <row r="37" spans="2:16">
      <c r="G37" s="242"/>
      <c r="H37" s="172"/>
      <c r="K37" s="242"/>
      <c r="L37" s="172"/>
      <c r="O37" s="242"/>
      <c r="P37" s="172"/>
    </row>
    <row r="38" spans="2:16">
      <c r="G38" s="242"/>
      <c r="H38" s="172"/>
      <c r="K38" s="242"/>
      <c r="L38" s="172"/>
      <c r="O38" s="242"/>
      <c r="P38" s="172"/>
    </row>
    <row r="39" spans="2:16">
      <c r="G39" s="242"/>
      <c r="H39" s="172"/>
      <c r="K39" s="242"/>
      <c r="L39" s="172"/>
      <c r="O39" s="242"/>
      <c r="P39" s="17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>&amp;L&amp;Z&amp;F&amp;R&amp;A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showGridLines="0" zoomScale="85" zoomScaleNormal="85" workbookViewId="0">
      <selection activeCell="B1" sqref="B1"/>
    </sheetView>
  </sheetViews>
  <sheetFormatPr baseColWidth="10" defaultRowHeight="12.75"/>
  <cols>
    <col min="1" max="1" width="10.7109375" style="308" customWidth="1"/>
    <col min="2" max="2" width="29.42578125" style="308" customWidth="1"/>
    <col min="3" max="6" width="5.7109375" style="308" bestFit="1" customWidth="1"/>
    <col min="7" max="7" width="5.5703125" style="308" bestFit="1" customWidth="1"/>
    <col min="8" max="8" width="6.28515625" style="308" customWidth="1"/>
    <col min="9" max="11" width="5.5703125" style="308" bestFit="1" customWidth="1"/>
    <col min="12" max="23" width="11.5703125" style="308"/>
    <col min="24" max="24" width="9.85546875" style="308" customWidth="1"/>
    <col min="25" max="258" width="11.5703125" style="308"/>
    <col min="259" max="259" width="10.28515625" style="308" customWidth="1"/>
    <col min="260" max="514" width="11.5703125" style="308"/>
    <col min="515" max="515" width="10.28515625" style="308" customWidth="1"/>
    <col min="516" max="770" width="11.5703125" style="308"/>
    <col min="771" max="771" width="10.28515625" style="308" customWidth="1"/>
    <col min="772" max="1026" width="11.5703125" style="308"/>
    <col min="1027" max="1027" width="10.28515625" style="308" customWidth="1"/>
    <col min="1028" max="1282" width="11.5703125" style="308"/>
    <col min="1283" max="1283" width="10.28515625" style="308" customWidth="1"/>
    <col min="1284" max="1538" width="11.5703125" style="308"/>
    <col min="1539" max="1539" width="10.28515625" style="308" customWidth="1"/>
    <col min="1540" max="1794" width="11.5703125" style="308"/>
    <col min="1795" max="1795" width="10.28515625" style="308" customWidth="1"/>
    <col min="1796" max="2050" width="11.5703125" style="308"/>
    <col min="2051" max="2051" width="10.28515625" style="308" customWidth="1"/>
    <col min="2052" max="2306" width="11.5703125" style="308"/>
    <col min="2307" max="2307" width="10.28515625" style="308" customWidth="1"/>
    <col min="2308" max="2562" width="11.5703125" style="308"/>
    <col min="2563" max="2563" width="10.28515625" style="308" customWidth="1"/>
    <col min="2564" max="2818" width="11.5703125" style="308"/>
    <col min="2819" max="2819" width="10.28515625" style="308" customWidth="1"/>
    <col min="2820" max="3074" width="11.5703125" style="308"/>
    <col min="3075" max="3075" width="10.28515625" style="308" customWidth="1"/>
    <col min="3076" max="3330" width="11.5703125" style="308"/>
    <col min="3331" max="3331" width="10.28515625" style="308" customWidth="1"/>
    <col min="3332" max="3586" width="11.5703125" style="308"/>
    <col min="3587" max="3587" width="10.28515625" style="308" customWidth="1"/>
    <col min="3588" max="3842" width="11.5703125" style="308"/>
    <col min="3843" max="3843" width="10.28515625" style="308" customWidth="1"/>
    <col min="3844" max="4098" width="11.5703125" style="308"/>
    <col min="4099" max="4099" width="10.28515625" style="308" customWidth="1"/>
    <col min="4100" max="4354" width="11.5703125" style="308"/>
    <col min="4355" max="4355" width="10.28515625" style="308" customWidth="1"/>
    <col min="4356" max="4610" width="11.5703125" style="308"/>
    <col min="4611" max="4611" width="10.28515625" style="308" customWidth="1"/>
    <col min="4612" max="4866" width="11.5703125" style="308"/>
    <col min="4867" max="4867" width="10.28515625" style="308" customWidth="1"/>
    <col min="4868" max="5122" width="11.5703125" style="308"/>
    <col min="5123" max="5123" width="10.28515625" style="308" customWidth="1"/>
    <col min="5124" max="5378" width="11.5703125" style="308"/>
    <col min="5379" max="5379" width="10.28515625" style="308" customWidth="1"/>
    <col min="5380" max="5634" width="11.5703125" style="308"/>
    <col min="5635" max="5635" width="10.28515625" style="308" customWidth="1"/>
    <col min="5636" max="5890" width="11.5703125" style="308"/>
    <col min="5891" max="5891" width="10.28515625" style="308" customWidth="1"/>
    <col min="5892" max="6146" width="11.5703125" style="308"/>
    <col min="6147" max="6147" width="10.28515625" style="308" customWidth="1"/>
    <col min="6148" max="6402" width="11.5703125" style="308"/>
    <col min="6403" max="6403" width="10.28515625" style="308" customWidth="1"/>
    <col min="6404" max="6658" width="11.5703125" style="308"/>
    <col min="6659" max="6659" width="10.28515625" style="308" customWidth="1"/>
    <col min="6660" max="6914" width="11.5703125" style="308"/>
    <col min="6915" max="6915" width="10.28515625" style="308" customWidth="1"/>
    <col min="6916" max="7170" width="11.5703125" style="308"/>
    <col min="7171" max="7171" width="10.28515625" style="308" customWidth="1"/>
    <col min="7172" max="7426" width="11.5703125" style="308"/>
    <col min="7427" max="7427" width="10.28515625" style="308" customWidth="1"/>
    <col min="7428" max="7682" width="11.5703125" style="308"/>
    <col min="7683" max="7683" width="10.28515625" style="308" customWidth="1"/>
    <col min="7684" max="7938" width="11.5703125" style="308"/>
    <col min="7939" max="7939" width="10.28515625" style="308" customWidth="1"/>
    <col min="7940" max="8194" width="11.5703125" style="308"/>
    <col min="8195" max="8195" width="10.28515625" style="308" customWidth="1"/>
    <col min="8196" max="8450" width="11.5703125" style="308"/>
    <col min="8451" max="8451" width="10.28515625" style="308" customWidth="1"/>
    <col min="8452" max="8706" width="11.5703125" style="308"/>
    <col min="8707" max="8707" width="10.28515625" style="308" customWidth="1"/>
    <col min="8708" max="8962" width="11.5703125" style="308"/>
    <col min="8963" max="8963" width="10.28515625" style="308" customWidth="1"/>
    <col min="8964" max="9218" width="11.5703125" style="308"/>
    <col min="9219" max="9219" width="10.28515625" style="308" customWidth="1"/>
    <col min="9220" max="9474" width="11.5703125" style="308"/>
    <col min="9475" max="9475" width="10.28515625" style="308" customWidth="1"/>
    <col min="9476" max="9730" width="11.5703125" style="308"/>
    <col min="9731" max="9731" width="10.28515625" style="308" customWidth="1"/>
    <col min="9732" max="9986" width="11.5703125" style="308"/>
    <col min="9987" max="9987" width="10.28515625" style="308" customWidth="1"/>
    <col min="9988" max="10242" width="11.5703125" style="308"/>
    <col min="10243" max="10243" width="10.28515625" style="308" customWidth="1"/>
    <col min="10244" max="10498" width="11.5703125" style="308"/>
    <col min="10499" max="10499" width="10.28515625" style="308" customWidth="1"/>
    <col min="10500" max="10754" width="11.5703125" style="308"/>
    <col min="10755" max="10755" width="10.28515625" style="308" customWidth="1"/>
    <col min="10756" max="11010" width="11.5703125" style="308"/>
    <col min="11011" max="11011" width="10.28515625" style="308" customWidth="1"/>
    <col min="11012" max="11266" width="11.5703125" style="308"/>
    <col min="11267" max="11267" width="10.28515625" style="308" customWidth="1"/>
    <col min="11268" max="11522" width="11.5703125" style="308"/>
    <col min="11523" max="11523" width="10.28515625" style="308" customWidth="1"/>
    <col min="11524" max="11778" width="11.5703125" style="308"/>
    <col min="11779" max="11779" width="10.28515625" style="308" customWidth="1"/>
    <col min="11780" max="12034" width="11.5703125" style="308"/>
    <col min="12035" max="12035" width="10.28515625" style="308" customWidth="1"/>
    <col min="12036" max="12290" width="11.5703125" style="308"/>
    <col min="12291" max="12291" width="10.28515625" style="308" customWidth="1"/>
    <col min="12292" max="12546" width="11.5703125" style="308"/>
    <col min="12547" max="12547" width="10.28515625" style="308" customWidth="1"/>
    <col min="12548" max="12802" width="11.5703125" style="308"/>
    <col min="12803" max="12803" width="10.28515625" style="308" customWidth="1"/>
    <col min="12804" max="13058" width="11.5703125" style="308"/>
    <col min="13059" max="13059" width="10.28515625" style="308" customWidth="1"/>
    <col min="13060" max="13314" width="11.5703125" style="308"/>
    <col min="13315" max="13315" width="10.28515625" style="308" customWidth="1"/>
    <col min="13316" max="13570" width="11.5703125" style="308"/>
    <col min="13571" max="13571" width="10.28515625" style="308" customWidth="1"/>
    <col min="13572" max="13826" width="11.5703125" style="308"/>
    <col min="13827" max="13827" width="10.28515625" style="308" customWidth="1"/>
    <col min="13828" max="14082" width="11.5703125" style="308"/>
    <col min="14083" max="14083" width="10.28515625" style="308" customWidth="1"/>
    <col min="14084" max="14338" width="11.5703125" style="308"/>
    <col min="14339" max="14339" width="10.28515625" style="308" customWidth="1"/>
    <col min="14340" max="14594" width="11.5703125" style="308"/>
    <col min="14595" max="14595" width="10.28515625" style="308" customWidth="1"/>
    <col min="14596" max="14850" width="11.5703125" style="308"/>
    <col min="14851" max="14851" width="10.28515625" style="308" customWidth="1"/>
    <col min="14852" max="15106" width="11.5703125" style="308"/>
    <col min="15107" max="15107" width="10.28515625" style="308" customWidth="1"/>
    <col min="15108" max="15362" width="11.5703125" style="308"/>
    <col min="15363" max="15363" width="10.28515625" style="308" customWidth="1"/>
    <col min="15364" max="15618" width="11.5703125" style="308"/>
    <col min="15619" max="15619" width="10.28515625" style="308" customWidth="1"/>
    <col min="15620" max="15874" width="11.5703125" style="308"/>
    <col min="15875" max="15875" width="10.28515625" style="308" customWidth="1"/>
    <col min="15876" max="16130" width="11.5703125" style="308"/>
    <col min="16131" max="16131" width="10.28515625" style="308" customWidth="1"/>
    <col min="16132" max="16384" width="11.5703125" style="308"/>
  </cols>
  <sheetData>
    <row r="1" spans="1:14" ht="31.15" customHeight="1">
      <c r="A1" s="534" t="s">
        <v>829</v>
      </c>
      <c r="C1" s="307"/>
    </row>
    <row r="2" spans="1:14" ht="23.25">
      <c r="B2" s="528" t="s">
        <v>831</v>
      </c>
    </row>
    <row r="4" spans="1:14">
      <c r="B4" s="1522"/>
      <c r="C4" s="1522"/>
      <c r="D4" s="1522"/>
      <c r="E4" s="1522"/>
      <c r="F4" s="1522"/>
      <c r="G4" s="1522"/>
      <c r="H4" s="1522"/>
    </row>
    <row r="5" spans="1:14">
      <c r="B5" s="323"/>
      <c r="C5" s="323"/>
      <c r="D5" s="323"/>
      <c r="E5" s="323"/>
      <c r="F5" s="323"/>
      <c r="G5" s="323"/>
      <c r="H5" s="323"/>
      <c r="I5" s="324"/>
      <c r="J5" s="323"/>
    </row>
    <row r="6" spans="1:14">
      <c r="B6" s="323"/>
      <c r="C6" s="323"/>
      <c r="D6" s="323"/>
      <c r="E6" s="323"/>
      <c r="F6" s="323"/>
      <c r="G6" s="323"/>
      <c r="H6" s="323"/>
      <c r="I6" s="326"/>
      <c r="J6" s="323"/>
    </row>
    <row r="7" spans="1:14">
      <c r="B7" s="323"/>
      <c r="C7" s="323"/>
      <c r="D7" s="323"/>
      <c r="E7" s="323"/>
      <c r="F7" s="323"/>
      <c r="G7" s="323"/>
      <c r="H7" s="323"/>
      <c r="J7" s="323"/>
      <c r="K7" s="323"/>
      <c r="L7" s="323"/>
      <c r="M7" s="323"/>
      <c r="N7" s="323"/>
    </row>
    <row r="8" spans="1:14">
      <c r="B8" s="323"/>
      <c r="C8" s="323"/>
      <c r="D8" s="323"/>
      <c r="E8" s="323"/>
      <c r="F8" s="323"/>
      <c r="G8" s="323"/>
      <c r="I8" s="323"/>
    </row>
    <row r="9" spans="1:14">
      <c r="B9" s="323"/>
      <c r="C9" s="323"/>
      <c r="D9" s="323"/>
      <c r="E9" s="323"/>
      <c r="F9" s="323"/>
      <c r="G9" s="323"/>
      <c r="I9" s="323"/>
    </row>
    <row r="10" spans="1:14">
      <c r="B10" s="323"/>
      <c r="C10" s="323"/>
      <c r="D10" s="323"/>
      <c r="E10" s="323"/>
      <c r="F10" s="323"/>
      <c r="G10" s="323"/>
      <c r="I10" s="323"/>
    </row>
    <row r="11" spans="1:14">
      <c r="B11" s="323"/>
      <c r="C11" s="323"/>
      <c r="D11" s="323"/>
      <c r="E11" s="323"/>
      <c r="F11" s="323"/>
      <c r="G11" s="323"/>
      <c r="I11" s="323"/>
    </row>
    <row r="12" spans="1:14">
      <c r="B12" s="323"/>
      <c r="C12" s="323"/>
      <c r="D12" s="323"/>
      <c r="E12" s="323"/>
      <c r="F12" s="323"/>
      <c r="G12" s="323"/>
      <c r="I12" s="323"/>
    </row>
    <row r="13" spans="1:14">
      <c r="B13" s="323"/>
      <c r="C13" s="323"/>
      <c r="D13" s="323"/>
      <c r="E13" s="323"/>
      <c r="F13" s="323"/>
      <c r="G13" s="323"/>
      <c r="I13" s="323"/>
    </row>
    <row r="14" spans="1:14">
      <c r="B14" s="323"/>
      <c r="C14" s="323"/>
      <c r="D14" s="323"/>
      <c r="E14" s="323"/>
      <c r="F14" s="323"/>
      <c r="G14" s="323"/>
      <c r="H14" s="323"/>
      <c r="I14" s="323"/>
    </row>
    <row r="15" spans="1:14">
      <c r="B15" s="323"/>
      <c r="C15" s="323"/>
      <c r="D15" s="323"/>
      <c r="E15" s="323"/>
      <c r="F15" s="323"/>
      <c r="G15" s="323"/>
      <c r="H15" s="323"/>
      <c r="I15" s="323"/>
    </row>
    <row r="16" spans="1:14">
      <c r="B16" s="323"/>
      <c r="C16" s="323"/>
      <c r="D16" s="323"/>
      <c r="E16" s="323"/>
      <c r="F16" s="323"/>
      <c r="G16" s="323"/>
    </row>
    <row r="17" spans="2:10">
      <c r="B17" s="323"/>
      <c r="C17" s="323"/>
      <c r="D17" s="323"/>
      <c r="E17" s="323"/>
      <c r="F17" s="323"/>
      <c r="G17" s="323"/>
      <c r="H17" s="323"/>
      <c r="I17" s="323"/>
    </row>
    <row r="18" spans="2:10">
      <c r="B18" s="323"/>
      <c r="C18" s="323"/>
      <c r="D18" s="323"/>
      <c r="E18" s="323"/>
      <c r="F18" s="323"/>
      <c r="G18" s="323"/>
      <c r="H18" s="323"/>
      <c r="I18" s="323"/>
    </row>
    <row r="19" spans="2:10">
      <c r="B19" s="323"/>
      <c r="C19" s="323"/>
      <c r="D19" s="323"/>
      <c r="E19" s="323"/>
      <c r="F19" s="323"/>
      <c r="G19" s="323"/>
      <c r="H19" s="323"/>
      <c r="I19" s="323"/>
    </row>
    <row r="20" spans="2:10">
      <c r="B20" s="323"/>
      <c r="C20" s="323"/>
      <c r="D20" s="323"/>
      <c r="E20" s="323"/>
      <c r="F20" s="323"/>
      <c r="G20" s="323"/>
      <c r="H20" s="323"/>
      <c r="I20" s="323"/>
    </row>
    <row r="21" spans="2:10">
      <c r="B21" s="323"/>
      <c r="C21" s="323"/>
      <c r="D21" s="323"/>
      <c r="E21" s="323"/>
      <c r="F21" s="323"/>
      <c r="G21" s="323"/>
      <c r="H21" s="323"/>
      <c r="I21" s="323"/>
      <c r="J21" s="323"/>
    </row>
    <row r="22" spans="2:10">
      <c r="B22" s="323"/>
      <c r="C22" s="323"/>
      <c r="D22" s="323"/>
      <c r="E22" s="323"/>
      <c r="F22" s="323"/>
      <c r="G22" s="323"/>
      <c r="H22" s="323"/>
      <c r="I22" s="323"/>
      <c r="J22" s="323"/>
    </row>
    <row r="23" spans="2:10">
      <c r="B23" s="323"/>
      <c r="C23" s="323"/>
      <c r="D23" s="323"/>
      <c r="E23" s="323"/>
      <c r="F23" s="323"/>
      <c r="G23" s="323"/>
      <c r="H23" s="323"/>
      <c r="I23" s="323"/>
      <c r="J23" s="323"/>
    </row>
    <row r="24" spans="2:10">
      <c r="B24" s="323"/>
      <c r="C24" s="323"/>
      <c r="D24" s="323"/>
      <c r="E24" s="323"/>
      <c r="F24" s="323"/>
      <c r="G24" s="323"/>
      <c r="H24" s="323"/>
      <c r="I24" s="323"/>
      <c r="J24" s="323"/>
    </row>
    <row r="25" spans="2:10">
      <c r="B25" s="323"/>
      <c r="C25" s="323"/>
      <c r="D25" s="323"/>
      <c r="E25" s="323"/>
      <c r="F25" s="323"/>
      <c r="G25" s="323"/>
      <c r="H25" s="323"/>
      <c r="I25" s="323"/>
      <c r="J25" s="323"/>
    </row>
    <row r="26" spans="2:10">
      <c r="B26" s="323"/>
      <c r="C26" s="323"/>
      <c r="D26" s="323"/>
      <c r="E26" s="323"/>
      <c r="F26" s="323"/>
      <c r="G26" s="323"/>
      <c r="H26" s="323"/>
      <c r="I26" s="323"/>
      <c r="J26" s="323"/>
    </row>
    <row r="27" spans="2:10">
      <c r="B27" s="323"/>
      <c r="C27" s="323"/>
      <c r="D27" s="323"/>
      <c r="E27" s="323"/>
      <c r="F27" s="323"/>
      <c r="G27" s="323"/>
      <c r="H27" s="323"/>
      <c r="I27" s="323"/>
      <c r="J27" s="323"/>
    </row>
    <row r="29" spans="2:10">
      <c r="B29" s="329"/>
      <c r="C29" s="329"/>
      <c r="D29" s="329"/>
      <c r="E29" s="329"/>
      <c r="F29" s="329"/>
    </row>
    <row r="30" spans="2:10">
      <c r="B30" s="329"/>
      <c r="C30" s="329"/>
      <c r="D30" s="329"/>
      <c r="E30" s="329"/>
      <c r="F30" s="329"/>
    </row>
    <row r="31" spans="2:10">
      <c r="B31" s="329"/>
      <c r="C31" s="329"/>
      <c r="D31" s="329"/>
      <c r="E31" s="329"/>
      <c r="F31" s="329"/>
    </row>
    <row r="32" spans="2:10" ht="15" customHeight="1">
      <c r="B32" s="329"/>
      <c r="C32" s="1686" t="s">
        <v>52</v>
      </c>
      <c r="D32" s="1687"/>
      <c r="E32" s="1688" t="s">
        <v>58</v>
      </c>
      <c r="F32" s="1688"/>
      <c r="G32" s="1307"/>
      <c r="H32" s="1307"/>
    </row>
    <row r="33" spans="2:7">
      <c r="B33" s="330" t="s">
        <v>207</v>
      </c>
      <c r="C33" s="331">
        <v>42735</v>
      </c>
      <c r="D33" s="331">
        <v>43100</v>
      </c>
      <c r="E33" s="331">
        <v>42735</v>
      </c>
      <c r="F33" s="331">
        <v>43100</v>
      </c>
    </row>
    <row r="34" spans="2:7" ht="22.5">
      <c r="B34" s="332" t="s">
        <v>482</v>
      </c>
      <c r="C34" s="333">
        <v>2052.8603402437338</v>
      </c>
      <c r="D34" s="333">
        <v>2276.4105639004752</v>
      </c>
      <c r="E34" s="333">
        <v>1530.592545159574</v>
      </c>
      <c r="F34" s="333">
        <v>1652.2684985723981</v>
      </c>
    </row>
    <row r="35" spans="2:7" ht="22.5">
      <c r="B35" s="334" t="s">
        <v>483</v>
      </c>
      <c r="C35" s="333">
        <v>2620.3112514705799</v>
      </c>
      <c r="D35" s="333">
        <v>2729.6184159503223</v>
      </c>
      <c r="E35" s="333">
        <v>2728.3816611773173</v>
      </c>
      <c r="F35" s="333">
        <v>2816.6065739634578</v>
      </c>
      <c r="G35" s="335"/>
    </row>
    <row r="36" spans="2:7">
      <c r="B36" s="334" t="s">
        <v>484</v>
      </c>
      <c r="C36" s="333">
        <v>2493.7056274806846</v>
      </c>
      <c r="D36" s="333">
        <v>2360.7700991621678</v>
      </c>
      <c r="E36" s="333">
        <v>2755.2854526119095</v>
      </c>
      <c r="F36" s="333">
        <v>2736.2766107524749</v>
      </c>
    </row>
    <row r="37" spans="2:7">
      <c r="B37" s="334" t="s">
        <v>485</v>
      </c>
      <c r="C37" s="333">
        <v>495.84800457056019</v>
      </c>
      <c r="D37" s="333">
        <v>506.8310804353128</v>
      </c>
      <c r="E37" s="336"/>
      <c r="F37" s="336"/>
    </row>
    <row r="38" spans="2:7" ht="22.5">
      <c r="B38" s="332" t="s">
        <v>486</v>
      </c>
      <c r="C38" s="336"/>
      <c r="D38" s="336"/>
      <c r="E38" s="333">
        <v>661.80089366815946</v>
      </c>
      <c r="F38" s="333">
        <v>665.87689607981292</v>
      </c>
    </row>
    <row r="39" spans="2:7">
      <c r="B39" s="334" t="s">
        <v>49</v>
      </c>
      <c r="C39" s="333">
        <v>1029.5101244058169</v>
      </c>
      <c r="D39" s="333">
        <v>929.93942432922177</v>
      </c>
      <c r="E39" s="333">
        <v>1016.6353487804288</v>
      </c>
      <c r="F39" s="333">
        <v>932.98494927633215</v>
      </c>
    </row>
    <row r="40" spans="2:7">
      <c r="B40" s="337" t="s">
        <v>51</v>
      </c>
      <c r="C40" s="333">
        <v>8679.687238009381</v>
      </c>
      <c r="D40" s="333">
        <f>SUM(D34:D39)</f>
        <v>8803.5695837775002</v>
      </c>
      <c r="E40" s="333">
        <v>8679.6872382883994</v>
      </c>
      <c r="F40" s="333">
        <f>SUM(F34:F39)</f>
        <v>8804.0135286444747</v>
      </c>
    </row>
    <row r="41" spans="2:7">
      <c r="B41" s="329"/>
      <c r="C41" s="329"/>
      <c r="D41" s="329"/>
      <c r="E41" s="329"/>
      <c r="F41" s="329"/>
    </row>
  </sheetData>
  <mergeCells count="3">
    <mergeCell ref="C32:D32"/>
    <mergeCell ref="E32:F32"/>
    <mergeCell ref="B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8" orientation="landscape" r:id="rId1"/>
  <headerFooter>
    <oddFooter>&amp;L&amp;Z&amp;F&amp;R&amp;A</oddFooter>
  </headerFooter>
  <ignoredErrors>
    <ignoredError sqref="F40 D40" formulaRange="1"/>
  </ignoredError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>
      <selection activeCell="B1" sqref="B1"/>
    </sheetView>
  </sheetViews>
  <sheetFormatPr baseColWidth="10" defaultRowHeight="15"/>
  <cols>
    <col min="1" max="1" width="10.7109375" customWidth="1"/>
  </cols>
  <sheetData>
    <row r="1" spans="1:2" ht="30">
      <c r="A1" s="534" t="s">
        <v>829</v>
      </c>
    </row>
    <row r="2" spans="1:2" ht="23.25">
      <c r="B2" s="528" t="s">
        <v>1136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"/>
  <sheetViews>
    <sheetView showGridLines="0" zoomScale="70" zoomScaleNormal="70" workbookViewId="0">
      <selection activeCell="B1" sqref="B1"/>
    </sheetView>
  </sheetViews>
  <sheetFormatPr baseColWidth="10" defaultRowHeight="15"/>
  <cols>
    <col min="1" max="1" width="10.7109375" customWidth="1"/>
    <col min="2" max="2" width="26.7109375" bestFit="1" customWidth="1"/>
  </cols>
  <sheetData>
    <row r="1" spans="1:2" ht="30">
      <c r="A1" s="534" t="s">
        <v>829</v>
      </c>
    </row>
    <row r="2" spans="1:2" ht="23.25">
      <c r="B2" s="528" t="s">
        <v>833</v>
      </c>
    </row>
    <row r="5" spans="1:2" s="308" customFormat="1" ht="12.75" customHeight="1"/>
    <row r="6" spans="1:2" s="308" customFormat="1" ht="12.75" customHeight="1"/>
    <row r="7" spans="1:2" s="308" customFormat="1" ht="12.75" customHeight="1"/>
    <row r="8" spans="1:2" s="308" customFormat="1" ht="12.75" customHeight="1"/>
    <row r="9" spans="1:2" s="308" customFormat="1" ht="12.75" customHeight="1"/>
    <row r="10" spans="1:2" s="308" customFormat="1" ht="12.75" customHeight="1"/>
    <row r="11" spans="1:2" s="308" customFormat="1" ht="12.75" customHeight="1"/>
    <row r="12" spans="1:2" s="308" customFormat="1" ht="12.75" customHeight="1"/>
    <row r="13" spans="1:2" s="308" customFormat="1" ht="12.75" customHeight="1"/>
    <row r="14" spans="1:2" s="308" customFormat="1" ht="12.75" customHeight="1"/>
    <row r="15" spans="1:2" s="308" customFormat="1" ht="12.75" customHeight="1"/>
    <row r="16" spans="1:2" s="308" customFormat="1" ht="12.75" customHeight="1"/>
    <row r="17" spans="2:17" s="308" customFormat="1" ht="12.75"/>
    <row r="18" spans="2:17" s="308" customFormat="1" ht="12.75"/>
    <row r="19" spans="2:17" s="308" customFormat="1" ht="12.75"/>
    <row r="20" spans="2:17" s="308" customFormat="1" ht="12.75"/>
    <row r="21" spans="2:17" s="308" customFormat="1" ht="12.75"/>
    <row r="22" spans="2:17" s="308" customFormat="1" ht="12.75"/>
    <row r="23" spans="2:17" s="308" customFormat="1" ht="12.75"/>
    <row r="24" spans="2:17" s="308" customFormat="1" ht="12.75"/>
    <row r="25" spans="2:17" s="308" customFormat="1" ht="12.75"/>
    <row r="26" spans="2:17" s="308" customFormat="1" ht="12.75"/>
    <row r="27" spans="2:17" s="308" customFormat="1" ht="12.75"/>
    <row r="28" spans="2:17" s="308" customFormat="1" ht="12.75"/>
    <row r="29" spans="2:17" s="308" customFormat="1" ht="12.75"/>
    <row r="30" spans="2:17" s="308" customFormat="1" ht="12.75" customHeight="1">
      <c r="B30" s="420"/>
    </row>
    <row r="31" spans="2:17" s="308" customFormat="1" ht="12.75" customHeight="1">
      <c r="Q31" s="421"/>
    </row>
    <row r="32" spans="2:17" s="308" customFormat="1" ht="12.75" customHeight="1">
      <c r="B32" s="576" t="s">
        <v>585</v>
      </c>
      <c r="C32" s="577">
        <v>2816.6065739634578</v>
      </c>
      <c r="Q32" s="422"/>
    </row>
    <row r="33" spans="2:8" s="308" customFormat="1" ht="12.75" customHeight="1">
      <c r="B33" s="336" t="s">
        <v>587</v>
      </c>
      <c r="C33" s="333">
        <v>1106.0346006393984</v>
      </c>
    </row>
    <row r="34" spans="2:8" s="308" customFormat="1" ht="12.75" customHeight="1">
      <c r="B34" s="336" t="s">
        <v>588</v>
      </c>
      <c r="C34" s="333">
        <v>411.16113971791293</v>
      </c>
    </row>
    <row r="35" spans="2:8" s="308" customFormat="1" ht="12.75" customHeight="1">
      <c r="B35" s="336" t="s">
        <v>589</v>
      </c>
      <c r="C35" s="333">
        <v>269.82972466700011</v>
      </c>
    </row>
    <row r="36" spans="2:8" s="308" customFormat="1" ht="12.75" customHeight="1">
      <c r="B36" s="336" t="s">
        <v>590</v>
      </c>
      <c r="C36" s="333">
        <v>38.952898358303173</v>
      </c>
    </row>
    <row r="37" spans="2:8" s="308" customFormat="1" ht="12.75" customHeight="1">
      <c r="B37" s="336" t="s">
        <v>593</v>
      </c>
      <c r="C37" s="333">
        <v>304.76851245896387</v>
      </c>
    </row>
    <row r="38" spans="2:8" s="308" customFormat="1" ht="12.75" customHeight="1">
      <c r="B38" s="336" t="s">
        <v>686</v>
      </c>
      <c r="C38" s="333">
        <v>271.44230147031607</v>
      </c>
    </row>
    <row r="39" spans="2:8" s="308" customFormat="1" ht="12.75" customHeight="1">
      <c r="B39" s="336" t="s">
        <v>594</v>
      </c>
      <c r="C39" s="333">
        <v>199.41028183256421</v>
      </c>
    </row>
    <row r="40" spans="2:8" s="308" customFormat="1" ht="12.75" customHeight="1">
      <c r="B40" s="336" t="s">
        <v>591</v>
      </c>
      <c r="C40" s="333">
        <v>104.17727325699995</v>
      </c>
    </row>
    <row r="41" spans="2:8" s="308" customFormat="1" ht="12.75" customHeight="1">
      <c r="B41" s="336" t="s">
        <v>100</v>
      </c>
      <c r="C41" s="333">
        <v>110.82984156199905</v>
      </c>
    </row>
    <row r="42" spans="2:8" s="308" customFormat="1" ht="12.75" customHeight="1"/>
    <row r="43" spans="2:8" s="308" customFormat="1" ht="12.75"/>
    <row r="44" spans="2:8" s="308" customFormat="1">
      <c r="G44"/>
      <c r="H44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Footer>&amp;L&amp;Z&amp;F&amp;R&amp;A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8"/>
  <sheetViews>
    <sheetView showGridLines="0" zoomScale="70" zoomScaleNormal="70" workbookViewId="0">
      <selection activeCell="B1" sqref="B1"/>
    </sheetView>
  </sheetViews>
  <sheetFormatPr baseColWidth="10" defaultRowHeight="15"/>
  <cols>
    <col min="1" max="1" width="10.7109375" customWidth="1"/>
    <col min="3" max="3" width="23.5703125" bestFit="1" customWidth="1"/>
  </cols>
  <sheetData>
    <row r="1" spans="1:2" ht="30">
      <c r="A1" s="534" t="s">
        <v>829</v>
      </c>
    </row>
    <row r="2" spans="1:2" ht="23.25">
      <c r="B2" s="528" t="s">
        <v>835</v>
      </c>
    </row>
    <row r="40" spans="3:4">
      <c r="C40" s="576" t="s">
        <v>573</v>
      </c>
      <c r="D40" s="577">
        <v>2436</v>
      </c>
    </row>
    <row r="41" spans="3:4">
      <c r="C41" s="336" t="s">
        <v>574</v>
      </c>
      <c r="D41" s="333">
        <v>1144.3890588088473</v>
      </c>
    </row>
    <row r="42" spans="3:4">
      <c r="C42" s="336" t="s">
        <v>577</v>
      </c>
      <c r="D42" s="333">
        <v>90.642016522913096</v>
      </c>
    </row>
    <row r="43" spans="3:4">
      <c r="C43" s="336" t="s">
        <v>575</v>
      </c>
      <c r="D43" s="333">
        <v>626.87847684387452</v>
      </c>
    </row>
    <row r="44" spans="3:4">
      <c r="C44" s="336" t="s">
        <v>580</v>
      </c>
      <c r="D44" s="333">
        <v>31.17832613397799</v>
      </c>
    </row>
    <row r="45" spans="3:4">
      <c r="C45" s="336" t="s">
        <v>578</v>
      </c>
      <c r="D45" s="333">
        <v>53.14507529812591</v>
      </c>
    </row>
    <row r="46" spans="3:4">
      <c r="C46" s="336" t="s">
        <v>576</v>
      </c>
      <c r="D46" s="333">
        <v>365.38545387610935</v>
      </c>
    </row>
    <row r="47" spans="3:4">
      <c r="C47" s="336" t="s">
        <v>579</v>
      </c>
      <c r="D47" s="333">
        <v>28.792199201507909</v>
      </c>
    </row>
    <row r="48" spans="3:4">
      <c r="C48" s="336" t="s">
        <v>581</v>
      </c>
      <c r="D48" s="333">
        <v>95.589393314643715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113</vt:i4>
      </vt:variant>
      <vt:variant>
        <vt:lpstr>Plages nommées</vt:lpstr>
      </vt:variant>
      <vt:variant>
        <vt:i4>23</vt:i4>
      </vt:variant>
    </vt:vector>
  </HeadingPairs>
  <TitlesOfParts>
    <vt:vector size="136" baseType="lpstr">
      <vt:lpstr>sommaire</vt:lpstr>
      <vt:lpstr>T1</vt:lpstr>
      <vt:lpstr>T2_T3</vt:lpstr>
      <vt:lpstr>G1</vt:lpstr>
      <vt:lpstr>G2</vt:lpstr>
      <vt:lpstr>G3</vt:lpstr>
      <vt:lpstr>G4</vt:lpstr>
      <vt:lpstr>T4</vt:lpstr>
      <vt:lpstr>G5</vt:lpstr>
      <vt:lpstr>T5</vt:lpstr>
      <vt:lpstr>T6</vt:lpstr>
      <vt:lpstr>G6</vt:lpstr>
      <vt:lpstr>G7</vt:lpstr>
      <vt:lpstr>G8</vt:lpstr>
      <vt:lpstr>G9</vt:lpstr>
      <vt:lpstr>T7_T8</vt:lpstr>
      <vt:lpstr>G10</vt:lpstr>
      <vt:lpstr>G11</vt:lpstr>
      <vt:lpstr>T9_T10</vt:lpstr>
      <vt:lpstr>G12</vt:lpstr>
      <vt:lpstr>T11</vt:lpstr>
      <vt:lpstr>T12</vt:lpstr>
      <vt:lpstr>G13</vt:lpstr>
      <vt:lpstr>G14</vt:lpstr>
      <vt:lpstr>T13</vt:lpstr>
      <vt:lpstr>G15</vt:lpstr>
      <vt:lpstr>G16</vt:lpstr>
      <vt:lpstr>T14</vt:lpstr>
      <vt:lpstr>T15_T16</vt:lpstr>
      <vt:lpstr>T17</vt:lpstr>
      <vt:lpstr>G17_18_19</vt:lpstr>
      <vt:lpstr>G20</vt:lpstr>
      <vt:lpstr>G21</vt:lpstr>
      <vt:lpstr>T18</vt:lpstr>
      <vt:lpstr>G22</vt:lpstr>
      <vt:lpstr>G23</vt:lpstr>
      <vt:lpstr>G24</vt:lpstr>
      <vt:lpstr>G25</vt:lpstr>
      <vt:lpstr>T19</vt:lpstr>
      <vt:lpstr>T20</vt:lpstr>
      <vt:lpstr>G26</vt:lpstr>
      <vt:lpstr>T21</vt:lpstr>
      <vt:lpstr>G27</vt:lpstr>
      <vt:lpstr>T22</vt:lpstr>
      <vt:lpstr>T23</vt:lpstr>
      <vt:lpstr>G28</vt:lpstr>
      <vt:lpstr>G29_30</vt:lpstr>
      <vt:lpstr>T24</vt:lpstr>
      <vt:lpstr>G31</vt:lpstr>
      <vt:lpstr>G32</vt:lpstr>
      <vt:lpstr>G33</vt:lpstr>
      <vt:lpstr>G34</vt:lpstr>
      <vt:lpstr>T25</vt:lpstr>
      <vt:lpstr>T26</vt:lpstr>
      <vt:lpstr>G35</vt:lpstr>
      <vt:lpstr>G36</vt:lpstr>
      <vt:lpstr>T27</vt:lpstr>
      <vt:lpstr>G37</vt:lpstr>
      <vt:lpstr>G38</vt:lpstr>
      <vt:lpstr>G39</vt:lpstr>
      <vt:lpstr>T28</vt:lpstr>
      <vt:lpstr>T29</vt:lpstr>
      <vt:lpstr>T30</vt:lpstr>
      <vt:lpstr>T31</vt:lpstr>
      <vt:lpstr> G40_G41</vt:lpstr>
      <vt:lpstr>G42</vt:lpstr>
      <vt:lpstr>G43</vt:lpstr>
      <vt:lpstr>T32</vt:lpstr>
      <vt:lpstr>G44</vt:lpstr>
      <vt:lpstr>T33</vt:lpstr>
      <vt:lpstr>T34</vt:lpstr>
      <vt:lpstr>T35</vt:lpstr>
      <vt:lpstr>T36-T38</vt:lpstr>
      <vt:lpstr>T39</vt:lpstr>
      <vt:lpstr>T40</vt:lpstr>
      <vt:lpstr>G45</vt:lpstr>
      <vt:lpstr>G46</vt:lpstr>
      <vt:lpstr>G47</vt:lpstr>
      <vt:lpstr>G48</vt:lpstr>
      <vt:lpstr>G49</vt:lpstr>
      <vt:lpstr>T41 </vt:lpstr>
      <vt:lpstr>T42</vt:lpstr>
      <vt:lpstr>T43</vt:lpstr>
      <vt:lpstr>G50_G51</vt:lpstr>
      <vt:lpstr>G52</vt:lpstr>
      <vt:lpstr>G53</vt:lpstr>
      <vt:lpstr>G54</vt:lpstr>
      <vt:lpstr>G55-G56</vt:lpstr>
      <vt:lpstr>G57</vt:lpstr>
      <vt:lpstr>G58</vt:lpstr>
      <vt:lpstr>G59_G60</vt:lpstr>
      <vt:lpstr>G61</vt:lpstr>
      <vt:lpstr>G62</vt:lpstr>
      <vt:lpstr>G63</vt:lpstr>
      <vt:lpstr>G64</vt:lpstr>
      <vt:lpstr>i4</vt:lpstr>
      <vt:lpstr>i5</vt:lpstr>
      <vt:lpstr>i6</vt:lpstr>
      <vt:lpstr>i7</vt:lpstr>
      <vt:lpstr>i8</vt:lpstr>
      <vt:lpstr>i9</vt:lpstr>
      <vt:lpstr>i10</vt:lpstr>
      <vt:lpstr>i11</vt:lpstr>
      <vt:lpstr>i12</vt:lpstr>
      <vt:lpstr>i13</vt:lpstr>
      <vt:lpstr>i14</vt:lpstr>
      <vt:lpstr>i15</vt:lpstr>
      <vt:lpstr>i16</vt:lpstr>
      <vt:lpstr>i17</vt:lpstr>
      <vt:lpstr>i18</vt:lpstr>
      <vt:lpstr>i19</vt:lpstr>
      <vt:lpstr>i20</vt:lpstr>
      <vt:lpstr>i21</vt:lpstr>
      <vt:lpstr>'G3'!_Toc431489745</vt:lpstr>
      <vt:lpstr>'G4'!_Toc431489747</vt:lpstr>
      <vt:lpstr>'G1'!_Toc493228786</vt:lpstr>
      <vt:lpstr>'G2'!_Toc493228787</vt:lpstr>
      <vt:lpstr>'G57'!_Toc494379609</vt:lpstr>
      <vt:lpstr>annee</vt:lpstr>
      <vt:lpstr>'G10'!Zone_d_impression</vt:lpstr>
      <vt:lpstr>'G12'!Zone_d_impression</vt:lpstr>
      <vt:lpstr>'G13'!Zone_d_impression</vt:lpstr>
      <vt:lpstr>'G14'!Zone_d_impression</vt:lpstr>
      <vt:lpstr>'G15'!Zone_d_impression</vt:lpstr>
      <vt:lpstr>'G16'!Zone_d_impression</vt:lpstr>
      <vt:lpstr>'G27'!Zone_d_impression</vt:lpstr>
      <vt:lpstr>'G32'!Zone_d_impression</vt:lpstr>
      <vt:lpstr>'G35'!Zone_d_impression</vt:lpstr>
      <vt:lpstr>'G36'!Zone_d_impression</vt:lpstr>
      <vt:lpstr>'G39'!Zone_d_impression</vt:lpstr>
      <vt:lpstr>'T12'!Zone_d_impression</vt:lpstr>
      <vt:lpstr>'T13'!Zone_d_impression</vt:lpstr>
      <vt:lpstr>T15_T16!Zone_d_impression</vt:lpstr>
      <vt:lpstr>'T22'!Zone_d_impression</vt:lpstr>
      <vt:lpstr>'T25'!Zone_d_impression</vt:lpstr>
      <vt:lpstr>T9_T10!Zone_d_impression</vt:lpstr>
    </vt:vector>
  </TitlesOfParts>
  <Company>Banque de France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Les chiffres du marché français de la banque</dc:title>
  <dc:creator>SGACPR DEAR Etudstat</dc:creator>
  <cp:keywords>Rapport Chiffres ACPR</cp:keywords>
  <cp:lastModifiedBy>Denis Marionnet</cp:lastModifiedBy>
  <cp:lastPrinted>2017-10-13T12:08:43Z</cp:lastPrinted>
  <dcterms:created xsi:type="dcterms:W3CDTF">2016-08-03T14:25:49Z</dcterms:created>
  <dcterms:modified xsi:type="dcterms:W3CDTF">2018-10-16T09:21:11Z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{1B4382E4-BCF3-4E6B-9299-483409C325FD}</vt:lpwstr>
  </property>
</Properties>
</file>